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Septiembre\"/>
    </mc:Choice>
  </mc:AlternateContent>
  <xr:revisionPtr revIDLastSave="0" documentId="8_{0E98C4FA-A5E2-4BAF-A60F-6029AF333927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<sst xmlns="http://schemas.openxmlformats.org/spreadsheetml/2006/main" count="66" uniqueCount="65">
  <si>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</si>
  <si>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</si>
  <si>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</si>
  <si>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</si>
  <si>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</si>
  <si>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</si>
  <si>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</si>
  <si>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</si>
  <si>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</si>
  <si>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</si>
  <si>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</si>
  <si>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</si>
  <si>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</si>
  <si>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</si>
  <si>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</si>
  <si>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</si>
  <si>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</si>
  <si>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</si>
  <si>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</si>
  <si>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</si>
  <si>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</si>
  <si>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</si>
  <si>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</si>
  <si>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</si>
  <si>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</si>
  <si>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</si>
  <si>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</si>
  <si>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</si>
  <si>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</si>
  <si>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</si>
  <si>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</si>
  <si>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</si>
  <si>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</si>
  <si>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</si>
  <si>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</si>
  <si>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</si>
  <si>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</si>
  <si>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</si>
  <si>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</si>
  <si>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</si>
  <si>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</si>
  <si>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</si>
  <si>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</si>
  <si>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</si>
  <si>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</si>
  <si>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</si>
  <si>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</si>
  <si>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</si>
  <si>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</si>
  <si>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</si>
  <si>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</si>
  <si>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</si>
  <si>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</si>
  <si>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</si>
  <si>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</si>
  <si>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</si>
  <si>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</si>
  <si>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</si>
  <si>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</si>
  <si>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</si>
  <si>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Vivienda de Irapuato, Guanajuato
Estado de Situación Financiera
Al 30 de Septiembre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</si>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</sst>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9" fillId="0" borderId="0" xfId="0" applyFont="1"/>
  </cellXfs>
  <cellStyles count="4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8" xr:uid="{F31FA9D3-F4E1-4B15-BE15-7C04D8FBA82E}"/>
    <cellStyle name="Millares 2 2 3" xfId="28" xr:uid="{9CA42DA2-6D85-4720-AFC7-D54944679831}"/>
    <cellStyle name="Millares 2 2 4" xfId="18" xr:uid="{BE0C96C6-4B11-41BC-9156-79BD987545C4}"/>
    <cellStyle name="Millares 2 3" xfId="4" xr:uid="{00000000-0005-0000-0000-000003000000}"/>
    <cellStyle name="Millares 2 3 2" xfId="39" xr:uid="{8A2F2AFE-07C9-4CDF-8C8A-4B24D70174BF}"/>
    <cellStyle name="Millares 2 3 3" xfId="29" xr:uid="{12EA0736-C804-4338-8EB1-34CF071A5169}"/>
    <cellStyle name="Millares 2 3 4" xfId="19" xr:uid="{9F0D5DF1-F4B7-4379-ACE0-359478F66EBE}"/>
    <cellStyle name="Millares 2 4" xfId="16" xr:uid="{00000000-0005-0000-0000-000004000000}"/>
    <cellStyle name="Millares 2 4 2" xfId="36" xr:uid="{97DD833D-AE8C-4B0C-97FE-52ABB2626CBF}"/>
    <cellStyle name="Millares 2 4 3" xfId="26" xr:uid="{3276817B-EF72-467F-A770-C6114DD77CF0}"/>
    <cellStyle name="Millares 2 5" xfId="37" xr:uid="{1DAB9D88-1410-4A1F-BD56-943129C120AE}"/>
    <cellStyle name="Millares 2 6" xfId="27" xr:uid="{61E22C1A-04DA-436D-907A-4FAC52103384}"/>
    <cellStyle name="Millares 2 7" xfId="17" xr:uid="{90C20FA0-B37D-4312-B89E-DE27E7775106}"/>
    <cellStyle name="Millares 3" xfId="5" xr:uid="{00000000-0005-0000-0000-000005000000}"/>
    <cellStyle name="Millares 3 2" xfId="40" xr:uid="{FD3F91F8-781D-4550-828D-9B231B4DA424}"/>
    <cellStyle name="Millares 3 3" xfId="30" xr:uid="{E2A3FB03-2EF8-467F-A998-BFE5ADDB549C}"/>
    <cellStyle name="Millares 3 4" xfId="20" xr:uid="{E8021279-6ED8-471F-8EEF-532D5D8A9AB1}"/>
    <cellStyle name="Moneda 2" xfId="6" xr:uid="{00000000-0005-0000-0000-000006000000}"/>
    <cellStyle name="Moneda 2 2" xfId="41" xr:uid="{8746869F-200C-43F6-82F6-3FFBE872EBCC}"/>
    <cellStyle name="Moneda 2 3" xfId="31" xr:uid="{D401DE91-EFEE-4049-B12B-BEDF581E7C07}"/>
    <cellStyle name="Moneda 2 4" xfId="21" xr:uid="{937435BB-F01B-4181-A7C1-2A1FD300902A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42" xr:uid="{5BC3CED6-F207-46D1-8220-5731C1A10A92}"/>
    <cellStyle name="Normal 2 4" xfId="32" xr:uid="{F14F4530-3E94-412E-B2E1-515E226EF296}"/>
    <cellStyle name="Normal 2 5" xfId="22" xr:uid="{D18691A3-86F1-4D50-A756-6BBB5EDE5921}"/>
    <cellStyle name="Normal 3" xfId="9" xr:uid="{00000000-0005-0000-0000-00000A000000}"/>
    <cellStyle name="Normal 3 2" xfId="43" xr:uid="{F6456AA1-9034-4A9A-B350-AE235B3BF4BB}"/>
    <cellStyle name="Normal 3 3" xfId="33" xr:uid="{0968A5C6-D4BD-4EA3-A173-A6F4A0516DAC}"/>
    <cellStyle name="Normal 3 4" xfId="23" xr:uid="{A173A1AC-DE3B-47F6-9B14-8C67F98D63FD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45" xr:uid="{E81F66DE-598B-4479-9C40-591A65ECD8F5}"/>
    <cellStyle name="Normal 6 2 3" xfId="35" xr:uid="{EE9134C6-89B3-4239-888E-4CE12D006C28}"/>
    <cellStyle name="Normal 6 2 4" xfId="25" xr:uid="{060C9411-5CF4-479B-90C1-678F7436C4D7}"/>
    <cellStyle name="Normal 6 3" xfId="44" xr:uid="{D6D891C2-DCFA-4C89-98CC-3722B9AAB012}"/>
    <cellStyle name="Normal 6 4" xfId="34" xr:uid="{D0D28469-D51D-4AC6-813A-14E0C11C5D1B}"/>
    <cellStyle name="Normal 6 5" xfId="24" xr:uid="{A872742D-2618-4F08-A8E7-C9FFE6AE5F2D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topLeftCell="A46" zoomScaleNormal="100" zoomScaleSheetLayoutView="100" workbookViewId="0">
      <selection activeCell="A54" sqref="A54:D5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12105111.140000001</v>
      </c>
      <c r="C5" s="18">
        <v>1237120.72</v>
      </c>
      <c r="D5" s="9" t="s">
        <v>36</v>
      </c>
      <c r="E5" s="18">
        <v>21028830.18</v>
      </c>
      <c r="F5" s="21">
        <v>32735620.940000001</v>
      </c>
    </row>
    <row r="6" spans="1:6" x14ac:dyDescent="0.2">
      <c r="A6" s="9" t="s">
        <v>23</v>
      </c>
      <c r="B6" s="18">
        <v>7015162.5300000003</v>
      </c>
      <c r="C6" s="18">
        <v>22832086.899999999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1409.82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95895678.769999996</v>
      </c>
      <c r="C8" s="18">
        <v>94822697.680000007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22200000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115017362.25999999</v>
      </c>
      <c r="C13" s="20">
        <f>SUM(C5:C11)</f>
        <v>118891905.30000001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21028830.18</v>
      </c>
      <c r="F14" s="25">
        <f>SUM(F5:F12)</f>
        <v>54935620.939999998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14899049.51</v>
      </c>
      <c r="C17" s="18">
        <v>15168889.6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1604880.56</v>
      </c>
      <c r="C19" s="18">
        <v>1590211.56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45449.440000000002</v>
      </c>
      <c r="C20" s="18">
        <v>45449.440000000002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-1387223.81</v>
      </c>
      <c r="C21" s="18">
        <v>-1387223.81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15162155.699999999</v>
      </c>
      <c r="C26" s="20">
        <f>SUM(C16:C24)</f>
        <v>15417326.790000001</v>
      </c>
      <c r="D26" s="12" t="s">
        <v>50</v>
      </c>
      <c r="E26" s="20">
        <f>SUM(E24+E14)</f>
        <v>21028830.18</v>
      </c>
      <c r="F26" s="25">
        <f>SUM(F14+F24)</f>
        <v>54935620.939999998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130179517.95999999</v>
      </c>
      <c r="C28" s="20">
        <f>C13+C26</f>
        <v>134309232.09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73714221.329999998</v>
      </c>
      <c r="F30" s="25">
        <f>SUM(F31:F33)</f>
        <v>77359819.840000004</v>
      </c>
    </row>
    <row r="31" spans="1:6" x14ac:dyDescent="0.2">
      <c r="A31" s="13"/>
      <c r="B31" s="14"/>
      <c r="C31" s="15"/>
      <c r="D31" s="9" t="s">
        <v>2</v>
      </c>
      <c r="E31" s="18">
        <v>73695221.329999998</v>
      </c>
      <c r="F31" s="21">
        <v>77340819.840000004</v>
      </c>
    </row>
    <row r="32" spans="1:6" x14ac:dyDescent="0.2">
      <c r="A32" s="13"/>
      <c r="B32" s="14"/>
      <c r="C32" s="15"/>
      <c r="D32" s="9" t="s">
        <v>13</v>
      </c>
      <c r="E32" s="18">
        <v>19000</v>
      </c>
      <c r="F32" s="21">
        <v>19000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35436466.450000003</v>
      </c>
      <c r="F35" s="25">
        <f>SUM(F36:F40)</f>
        <v>2013791.31</v>
      </c>
    </row>
    <row r="36" spans="1:6" x14ac:dyDescent="0.2">
      <c r="A36" s="13"/>
      <c r="B36" s="14"/>
      <c r="C36" s="15"/>
      <c r="D36" s="9" t="s">
        <v>46</v>
      </c>
      <c r="E36" s="18">
        <v>33677126.329999998</v>
      </c>
      <c r="F36" s="21">
        <v>-2354977.96</v>
      </c>
    </row>
    <row r="37" spans="1:6" x14ac:dyDescent="0.2">
      <c r="A37" s="13"/>
      <c r="B37" s="14"/>
      <c r="C37" s="15"/>
      <c r="D37" s="9" t="s">
        <v>14</v>
      </c>
      <c r="E37" s="18">
        <v>1000720.77</v>
      </c>
      <c r="F37" s="21">
        <v>3610149.92</v>
      </c>
    </row>
    <row r="38" spans="1:6" x14ac:dyDescent="0.2">
      <c r="A38" s="13"/>
      <c r="B38" s="14"/>
      <c r="C38" s="15"/>
      <c r="D38" s="9" t="s">
        <v>3</v>
      </c>
      <c r="E38" s="18">
        <v>758619.35</v>
      </c>
      <c r="F38" s="21">
        <v>758619.35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109150687.78</v>
      </c>
      <c r="F46" s="25">
        <f>SUM(F42+F35+F30)</f>
        <v>79373611.150000006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130179517.96000001</v>
      </c>
      <c r="F48" s="20">
        <f>F46+F26</f>
        <v>134309232.09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4" spans="1:6" ht="15" x14ac:dyDescent="0.25">
      <c r="A54" s="30" t="s">
        <v>61</v>
      </c>
      <c r="B54" s="29"/>
      <c r="C54" s="29"/>
      <c r="D54" s="29"/>
    </row>
    <row r="55" spans="1:6" ht="15" x14ac:dyDescent="0.25">
      <c r="A55" s="30" t="s">
        <v>62</v>
      </c>
      <c r="B55" s="29"/>
      <c r="C55" s="29"/>
      <c r="D55" s="29"/>
    </row>
    <row r="56" spans="1:6" ht="15" x14ac:dyDescent="0.25">
      <c r="A56" s="30" t="s">
        <v>63</v>
      </c>
      <c r="B56" s="29"/>
      <c r="C56" s="29"/>
      <c r="D56" s="29"/>
    </row>
    <row r="57" spans="1:6" ht="15" x14ac:dyDescent="0.25">
      <c r="A57" s="30" t="s">
        <v>64</v>
      </c>
      <c r="B57" s="29"/>
      <c r="C57" s="29"/>
      <c r="D57" s="29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Cyntia Berenice Rios Gutierrez</cp:lastModifiedBy>
  <cp:lastPrinted>2018-03-04T05:00:29Z</cp:lastPrinted>
  <dcterms:created xsi:type="dcterms:W3CDTF">2012-12-11T20:26:08Z</dcterms:created>
  <dcterms:modified xsi:type="dcterms:W3CDTF">2024-10-03T18:26:28Z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