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Diciembre\"/>
    </mc:Choice>
  </mc:AlternateContent>
  <xr:revisionPtr revIDLastSave="0" documentId="13_ncr:1_{A31A1ACB-8F92-461B-9870-9AF9A3A836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<sst xmlns="http://schemas.openxmlformats.org/spreadsheetml/2006/main" count="66" uniqueCount="65">
  <si>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</si>
  <si>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</si>
  <si>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</si>
  <si>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</si>
  <si>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</si>
  <si>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</si>
  <si>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</si>
  <si>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</si>
  <si>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</si>
  <si>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</si>
  <si>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</si>
  <si>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</si>
  <si>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</si>
  <si>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</si>
  <si>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</si>
  <si>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</si>
  <si>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</si>
  <si>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</si>
  <si>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</si>
  <si>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</si>
  <si>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</si>
  <si>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</si>
  <si>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</si>
  <si>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</si>
  <si>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</si>
  <si>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</si>
  <si>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</si>
  <si>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</si>
  <si>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</si>
  <si>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</si>
  <si>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</si>
  <si>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</si>
  <si>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</si>
  <si>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</si>
  <si>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</si>
  <si>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</si>
  <si>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</si>
  <si>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</si>
  <si>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</si>
  <si>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</si>
  <si>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</si>
  <si>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</si>
  <si>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</si>
  <si>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</si>
  <si>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</si>
  <si>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</si>
  <si>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</si>
  <si>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</si>
  <si>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</si>
  <si>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</si>
  <si>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</si>
  <si>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</si>
  <si>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</si>
  <si>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</si>
  <si>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</si>
  <si>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</si>
  <si>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</si>
  <si>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</si>
  <si>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</si>
  <si>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</si>
  <si>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Vivienda de Irapuato, Guanajuato
Estado de Situación Financiera
Al 31 de Diciembre de 2024
(Cifras en Pesos)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</si>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</sst>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topLeftCell="A33" zoomScaleNormal="100" zoomScaleSheetLayoutView="100" workbookViewId="0">
      <selection activeCell="D51" sqref="D5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11128364.220000001</v>
      </c>
      <c r="C5" s="18">
        <v>1237120.72</v>
      </c>
      <c r="D5" s="9" t="s">
        <v>36</v>
      </c>
      <c r="E5" s="18">
        <v>20561479.550000001</v>
      </c>
      <c r="F5" s="21">
        <v>32735620.940000001</v>
      </c>
    </row>
    <row r="6" spans="1:6" x14ac:dyDescent="0.2">
      <c r="A6" s="9" t="s">
        <v>23</v>
      </c>
      <c r="B6" s="18">
        <v>6173146.2199999997</v>
      </c>
      <c r="C6" s="18">
        <v>22832086.899999999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95535184.129999995</v>
      </c>
      <c r="C8" s="18">
        <v>94822697.680000007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22200000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112836694.56999999</v>
      </c>
      <c r="C13" s="20">
        <f>SUM(C5:C11)</f>
        <v>118891905.30000001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20561479.550000001</v>
      </c>
      <c r="F14" s="25">
        <f>SUM(F5:F12)</f>
        <v>54935620.939999998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15071749.050000001</v>
      </c>
      <c r="C17" s="18">
        <v>15168889.6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1391383.99</v>
      </c>
      <c r="C18" s="18">
        <v>0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1610799.05</v>
      </c>
      <c r="C19" s="18">
        <v>1590211.56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45449.440000000002</v>
      </c>
      <c r="C20" s="18">
        <v>45449.440000000002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-1441964.1</v>
      </c>
      <c r="C21" s="18">
        <v>-1387223.81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16677417.430000002</v>
      </c>
      <c r="C26" s="20">
        <f>SUM(C16:C24)</f>
        <v>15417326.790000001</v>
      </c>
      <c r="D26" s="12" t="s">
        <v>50</v>
      </c>
      <c r="E26" s="20">
        <f>SUM(E24+E14)</f>
        <v>20561479.550000001</v>
      </c>
      <c r="F26" s="25">
        <f>SUM(F14+F24)</f>
        <v>54935620.939999998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129514112</v>
      </c>
      <c r="C28" s="20">
        <f>C13+C26</f>
        <v>134309232.09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73537486.260000005</v>
      </c>
      <c r="F30" s="25">
        <f>SUM(F31:F33)</f>
        <v>77359819.840000004</v>
      </c>
    </row>
    <row r="31" spans="1:6" x14ac:dyDescent="0.2">
      <c r="A31" s="13"/>
      <c r="B31" s="14"/>
      <c r="C31" s="15"/>
      <c r="D31" s="9" t="s">
        <v>2</v>
      </c>
      <c r="E31" s="18">
        <v>73518486.260000005</v>
      </c>
      <c r="F31" s="21">
        <v>77340819.840000004</v>
      </c>
    </row>
    <row r="32" spans="1:6" x14ac:dyDescent="0.2">
      <c r="A32" s="13"/>
      <c r="B32" s="14"/>
      <c r="C32" s="15"/>
      <c r="D32" s="9" t="s">
        <v>13</v>
      </c>
      <c r="E32" s="18">
        <v>19000</v>
      </c>
      <c r="F32" s="21">
        <v>19000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35415146.190000005</v>
      </c>
      <c r="F35" s="25">
        <f>SUM(F36:F40)</f>
        <v>2013791.31</v>
      </c>
    </row>
    <row r="36" spans="1:6" x14ac:dyDescent="0.2">
      <c r="A36" s="13"/>
      <c r="B36" s="14"/>
      <c r="C36" s="15"/>
      <c r="D36" s="9" t="s">
        <v>46</v>
      </c>
      <c r="E36" s="18">
        <v>34184436.630000003</v>
      </c>
      <c r="F36" s="21">
        <v>-2354977.96</v>
      </c>
    </row>
    <row r="37" spans="1:6" x14ac:dyDescent="0.2">
      <c r="A37" s="13"/>
      <c r="B37" s="14"/>
      <c r="C37" s="15"/>
      <c r="D37" s="9" t="s">
        <v>14</v>
      </c>
      <c r="E37" s="18">
        <v>472090.21</v>
      </c>
      <c r="F37" s="21">
        <v>3610149.92</v>
      </c>
    </row>
    <row r="38" spans="1:6" x14ac:dyDescent="0.2">
      <c r="A38" s="13"/>
      <c r="B38" s="14"/>
      <c r="C38" s="15"/>
      <c r="D38" s="9" t="s">
        <v>3</v>
      </c>
      <c r="E38" s="18">
        <v>758619.35</v>
      </c>
      <c r="F38" s="21">
        <v>758619.35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108952632.45000002</v>
      </c>
      <c r="F46" s="25">
        <f>SUM(F42+F35+F30)</f>
        <v>79373611.150000006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129514112.00000001</v>
      </c>
      <c r="F48" s="20">
        <f>F46+F26</f>
        <v>134309232.09</v>
      </c>
    </row>
    <row r="49" spans="1:10" x14ac:dyDescent="0.2">
      <c r="A49" s="13"/>
      <c r="B49" s="14"/>
      <c r="C49" s="14"/>
      <c r="D49" s="16"/>
      <c r="E49" s="15"/>
      <c r="F49" s="15"/>
    </row>
    <row r="51" spans="1:10" ht="12.75" x14ac:dyDescent="0.2">
      <c r="A51" s="17" t="s">
        <v>59</v>
      </c>
    </row>
    <row r="55" spans="1:10" ht="15" x14ac:dyDescent="0.25">
      <c r="A55" s="29" t="s">
        <v>61</v>
      </c>
      <c r="B55"/>
      <c r="C55"/>
      <c r="D55"/>
      <c r="E55"/>
      <c r="F55"/>
      <c r="G55"/>
      <c r="H55"/>
      <c r="I55"/>
      <c r="J55"/>
    </row>
    <row r="56" spans="1:10" ht="15" x14ac:dyDescent="0.25">
      <c r="A56" s="29" t="s">
        <v>62</v>
      </c>
      <c r="B56"/>
      <c r="C56"/>
      <c r="D56"/>
      <c r="E56"/>
      <c r="F56"/>
      <c r="G56"/>
      <c r="H56"/>
      <c r="I56"/>
      <c r="J56"/>
    </row>
    <row r="57" spans="1:10" ht="15" x14ac:dyDescent="0.25">
      <c r="A57" s="29" t="s">
        <v>63</v>
      </c>
      <c r="B57"/>
      <c r="C57"/>
      <c r="D57"/>
      <c r="E57"/>
      <c r="F57"/>
      <c r="G57"/>
      <c r="H57"/>
      <c r="I57"/>
      <c r="J57"/>
    </row>
    <row r="58" spans="1:10" ht="15" x14ac:dyDescent="0.25">
      <c r="A58" s="29" t="s">
        <v>64</v>
      </c>
      <c r="B58"/>
      <c r="C58"/>
      <c r="D58"/>
      <c r="E58"/>
      <c r="F58"/>
      <c r="G58"/>
      <c r="H58"/>
      <c r="I58"/>
      <c r="J58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DAF</cp:lastModifiedBy>
  <cp:lastPrinted>2018-03-04T05:00:29Z</cp:lastPrinted>
  <dcterms:created xsi:type="dcterms:W3CDTF">2012-12-11T20:26:08Z</dcterms:created>
  <dcterms:modified xsi:type="dcterms:W3CDTF">2025-01-10T16:47:55Z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