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Diciembre\"/>
    </mc:Choice>
  </mc:AlternateContent>
  <xr:revisionPtr revIDLastSave="0" documentId="8_{BFA95AEF-7528-4E22-A498-FD6D1C5F1B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<sst xmlns="http://schemas.openxmlformats.org/spreadsheetml/2006/main" count="49" uniqueCount="41">
  <si>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</si>
  <si>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</si>
  <si>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</si>
  <si>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</si>
  <si>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</si>
  <si>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</si>
  <si>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</si>
  <si>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</si>
  <si>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</si>
  <si>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</si>
  <si>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</si>
  <si>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</si>
  <si>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</si>
  <si>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</si>
  <si>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</si>
  <si>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</si>
  <si>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</si>
  <si>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</si>
  <si>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</si>
  <si>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</si>
  <si>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</si>
  <si>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</si>
  <si>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</si>
  <si>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</si>
  <si>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</si>
  <si>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</si>
  <si>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</si>
  <si>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</si>
  <si>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</si>
  <si>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</si>
  <si>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</si>
  <si>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</si>
  <si>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</si>
  <si>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</si>
  <si>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</si>
  <si>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</si>
  <si>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Vivienda de Irapuato, Guanajuato
Flujo de Fondos
Del 1 de Enero al 31 de Diciembre de 2024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</si>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</sst>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  <numFmt numFmtId="170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2" fillId="0" borderId="0"/>
    <xf numFmtId="170" fontId="7" fillId="0" borderId="0"/>
    <xf numFmtId="169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6" fillId="0" borderId="0" xfId="0" applyFont="1"/>
  </cellXfs>
  <cellStyles count="19">
    <cellStyle name="=C:\WINNT\SYSTEM32\COMMAND.COM" xfId="3" xr:uid="{196EE3CA-16F3-4F69-8E7F-1BDD541750D4}"/>
    <cellStyle name="Euro" xfId="4" xr:uid="{FAF4C75A-9CE9-44A5-9A29-D9C79BC5BD92}"/>
    <cellStyle name="Millares 2" xfId="5" xr:uid="{481241B5-B845-49DA-9CBB-F4B754D31657}"/>
    <cellStyle name="Millares 2 2" xfId="6" xr:uid="{98528737-947F-4A5B-8653-4F64FF68FAE6}"/>
    <cellStyle name="Millares 2 3" xfId="7" xr:uid="{5C716741-BEF2-4536-AE3C-F34DF3982952}"/>
    <cellStyle name="Millares 3" xfId="8" xr:uid="{E7B147EC-3951-4FE6-9D90-30B4265E8615}"/>
    <cellStyle name="Moneda 2" xfId="9" xr:uid="{E7B02537-8030-41CC-8124-77322D7DB9B9}"/>
    <cellStyle name="Normal" xfId="0" builtinId="0"/>
    <cellStyle name="Normal 2" xfId="1" xr:uid="{00000000-0005-0000-0000-000001000000}"/>
    <cellStyle name="Normal 2 2" xfId="10" xr:uid="{0073B7A3-5A38-425C-8564-3791BE55989C}"/>
    <cellStyle name="Normal 3" xfId="11" xr:uid="{C142099F-3F82-4D22-9097-8CFF19849C7E}"/>
    <cellStyle name="Normal 4" xfId="12" xr:uid="{F1FD0F64-D521-4DAB-A780-78B27233C373}"/>
    <cellStyle name="Normal 4 2" xfId="13" xr:uid="{BC274795-CCDD-4F2A-88D0-7EDADC27F419}"/>
    <cellStyle name="Normal 5" xfId="14" xr:uid="{47898949-CE98-4AF6-A63F-712A7FCAD678}"/>
    <cellStyle name="Normal 5 2" xfId="15" xr:uid="{F9EAEC55-D1B8-44B8-A9E4-03ED1478D58C}"/>
    <cellStyle name="Normal 6" xfId="16" xr:uid="{5E5EB785-9BB6-4BB7-8286-8C8A4F67510F}"/>
    <cellStyle name="Normal 6 2" xfId="17" xr:uid="{99A1E0FF-912A-44C3-9381-6D044570A4F2}"/>
    <cellStyle name="Normal 7" xfId="2" xr:uid="{1244E4D8-82FE-442D-935D-9507BA83589C}"/>
    <cellStyle name="Porcentual 2" xfId="18" xr:uid="{99041DC1-3B03-44F1-B7D0-97BFE7411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showGridLines="0" tabSelected="1" topLeftCell="A25" workbookViewId="0">
      <selection activeCell="A49" sqref="A4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19937000</v>
      </c>
      <c r="C3" s="3">
        <f t="shared" ref="C3:D3" si="0">SUM(C4:C13)</f>
        <v>44027241.379999995</v>
      </c>
      <c r="D3" s="4">
        <f t="shared" si="0"/>
        <v>44027241.380000003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50000</v>
      </c>
      <c r="C8" s="5">
        <v>386062.14</v>
      </c>
      <c r="D8" s="6">
        <v>386062.12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19887000</v>
      </c>
      <c r="C10" s="5">
        <v>19941179.239999998</v>
      </c>
      <c r="D10" s="6">
        <v>19941179.260000002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23700000</v>
      </c>
      <c r="D12" s="6">
        <v>23700000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19937000</v>
      </c>
      <c r="C14" s="7">
        <f t="shared" ref="C14:D14" si="1">SUM(C15:C23)</f>
        <v>34889225.030000001</v>
      </c>
      <c r="D14" s="8">
        <f t="shared" si="1"/>
        <v>34889225.030000001</v>
      </c>
    </row>
    <row r="15" spans="1:4" x14ac:dyDescent="0.2">
      <c r="A15" s="22" t="s">
        <v>12</v>
      </c>
      <c r="B15" s="5">
        <v>7766388.2699999996</v>
      </c>
      <c r="C15" s="5">
        <v>6916360.2400000002</v>
      </c>
      <c r="D15" s="6">
        <v>6916360.2400000002</v>
      </c>
    </row>
    <row r="16" spans="1:4" x14ac:dyDescent="0.2">
      <c r="A16" s="22" t="s">
        <v>13</v>
      </c>
      <c r="B16" s="5">
        <v>345850</v>
      </c>
      <c r="C16" s="5">
        <v>152025.39000000001</v>
      </c>
      <c r="D16" s="6">
        <v>152025.39000000001</v>
      </c>
    </row>
    <row r="17" spans="1:4" x14ac:dyDescent="0.2">
      <c r="A17" s="22" t="s">
        <v>14</v>
      </c>
      <c r="B17" s="5">
        <v>2606766.02</v>
      </c>
      <c r="C17" s="5">
        <v>1086349.8700000001</v>
      </c>
      <c r="D17" s="6">
        <v>1086349.8700000001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123875</v>
      </c>
      <c r="C19" s="5">
        <v>20587.490000000002</v>
      </c>
      <c r="D19" s="6">
        <v>20587.490000000002</v>
      </c>
    </row>
    <row r="20" spans="1:4" x14ac:dyDescent="0.2">
      <c r="A20" s="22" t="s">
        <v>16</v>
      </c>
      <c r="B20" s="5">
        <v>0</v>
      </c>
      <c r="C20" s="5">
        <v>2483573.08</v>
      </c>
      <c r="D20" s="6">
        <v>2483573.08</v>
      </c>
    </row>
    <row r="21" spans="1:4" x14ac:dyDescent="0.2">
      <c r="A21" s="22" t="s">
        <v>17</v>
      </c>
      <c r="B21" s="5">
        <v>400000</v>
      </c>
      <c r="C21" s="5">
        <v>397000</v>
      </c>
      <c r="D21" s="6">
        <v>397000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8694120.7100000009</v>
      </c>
      <c r="C23" s="5">
        <v>23833328.960000001</v>
      </c>
      <c r="D23" s="6">
        <v>23833328.960000001</v>
      </c>
    </row>
    <row r="24" spans="1:4" x14ac:dyDescent="0.2">
      <c r="A24" s="11" t="s">
        <v>35</v>
      </c>
      <c r="B24" s="9">
        <f>B3-B14</f>
        <v>0</v>
      </c>
      <c r="C24" s="9">
        <f>C3-C14</f>
        <v>9138016.349999994</v>
      </c>
      <c r="D24" s="10">
        <f>D3-D14</f>
        <v>9138016.3500000015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9138016.3499999996</v>
      </c>
      <c r="D27" s="15">
        <f>SUM(D28:D34)</f>
        <v>9138016.3499999996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9138016.3499999996</v>
      </c>
      <c r="D31" s="17">
        <v>9138016.3499999996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5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5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5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5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5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5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5" x14ac:dyDescent="0.2">
      <c r="A39" s="11" t="s">
        <v>35</v>
      </c>
      <c r="B39" s="9">
        <f>B27+B35</f>
        <v>0</v>
      </c>
      <c r="C39" s="9">
        <f>C27+C35</f>
        <v>9138016.3499999996</v>
      </c>
      <c r="D39" s="10">
        <f>D27+D35</f>
        <v>9138016.3499999996</v>
      </c>
    </row>
    <row r="40" spans="1:5" x14ac:dyDescent="0.2">
      <c r="A40" s="1" t="s">
        <v>24</v>
      </c>
    </row>
    <row r="42" spans="1:5" ht="15" x14ac:dyDescent="0.25">
      <c r="A42" s="29" t="s">
        <v>37</v>
      </c>
      <c r="B42" s="28"/>
      <c r="C42" s="28"/>
      <c r="D42" s="28"/>
      <c r="E42" s="28"/>
    </row>
    <row r="43" spans="1:5" ht="15" x14ac:dyDescent="0.25">
      <c r="A43" s="29" t="s">
        <v>38</v>
      </c>
      <c r="B43" s="28"/>
      <c r="C43" s="28"/>
      <c r="D43" s="28"/>
      <c r="E43" s="28"/>
    </row>
    <row r="44" spans="1:5" ht="15" x14ac:dyDescent="0.25">
      <c r="A44" s="29" t="s">
        <v>39</v>
      </c>
      <c r="B44" s="28"/>
      <c r="C44" s="28"/>
      <c r="D44" s="28"/>
      <c r="E44" s="28"/>
    </row>
    <row r="45" spans="1:5" ht="15" x14ac:dyDescent="0.25">
      <c r="A45" s="29" t="s">
        <v>40</v>
      </c>
      <c r="B45" s="28"/>
      <c r="C45" s="28"/>
      <c r="D45" s="28"/>
      <c r="E45" s="28"/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</cp:lastModifiedBy>
  <cp:lastPrinted>2018-07-16T14:09:31Z</cp:lastPrinted>
  <dcterms:created xsi:type="dcterms:W3CDTF">2017-12-20T04:54:53Z</dcterms:created>
  <dcterms:modified xsi:type="dcterms:W3CDTF">2025-01-10T19:47:25Z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