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8_DISCIPLINA_FINANCIERA\OCT-DIC\"/>
    </mc:Choice>
  </mc:AlternateContent>
  <xr:revisionPtr revIDLastSave="0" documentId="8_{5EDFE042-51AF-4399-839B-663A36B8F908}" xr6:coauthVersionLast="47" xr6:coauthVersionMax="47" xr10:uidLastSave="{00000000-0000-0000-0000-000000000000}"/>
  <bookViews>
    <workbookView xWindow="-120" yWindow="-120" windowWidth="20730" windowHeight="11160" xr2:uid="{AB26D3CA-FE53-4474-9104-6B16D64BFD1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B72" i="1" s="1"/>
  <c r="B74" i="1" s="1"/>
  <c r="D63" i="1"/>
  <c r="C63" i="1"/>
  <c r="C72" i="1" s="1"/>
  <c r="C74" i="1" s="1"/>
  <c r="B63" i="1"/>
  <c r="D55" i="1"/>
  <c r="C55" i="1"/>
  <c r="D49" i="1"/>
  <c r="D57" i="1" s="1"/>
  <c r="D59" i="1" s="1"/>
  <c r="C49" i="1"/>
  <c r="C57" i="1" s="1"/>
  <c r="C59" i="1" s="1"/>
  <c r="B49" i="1"/>
  <c r="B57" i="1" s="1"/>
  <c r="B59" i="1" s="1"/>
  <c r="B44" i="1"/>
  <c r="D40" i="1"/>
  <c r="C40" i="1"/>
  <c r="B40" i="1"/>
  <c r="D37" i="1"/>
  <c r="D44" i="1" s="1"/>
  <c r="C37" i="1"/>
  <c r="C44" i="1" s="1"/>
  <c r="B37" i="1"/>
  <c r="D29" i="1"/>
  <c r="C29" i="1"/>
  <c r="B29" i="1"/>
  <c r="D17" i="1"/>
  <c r="C17" i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<sst xmlns="http://schemas.openxmlformats.org/spreadsheetml/2006/main" count="63" uniqueCount="43">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</sst>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3" fontId="1" fillId="0" borderId="13" xfId="1" applyNumberFormat="1" applyFont="1" applyFill="1" applyBorder="1" applyProtection="1">
      <protection locked="0"/>
    </xf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2">
    <cellStyle name="Millares 2 2" xfId="1" xr:uid="{8502813D-3FE9-49E5-89C9-48D45180CF1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imuvii\SRV-IMUVII\CONTABILIDAD%20GUBERNAMENTAL\2024\08_DISCIPLINA_FINANCIERA\OCT-DIC\0361_IDF_MIRA_VIV_2404.xlsx" TargetMode="External"/><Relationship Id="rId1" Type="http://schemas.openxmlformats.org/officeDocument/2006/relationships/externalLinkPath" Target="0361_IDF_MIRA_VIV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B7FBC-FDFC-415C-8570-AFBCA4A271B9}">
  <dimension ref="A1:D75"/>
  <sheetViews>
    <sheetView tabSelected="1" workbookViewId="0">
      <selection activeCell="A11" sqref="A1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INSTITUTO MUNICIPAL DE VIVIENDA DE IRAPUATO, GUANAJUATO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31 de Diciembre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13142879.289999999</v>
      </c>
      <c r="C8" s="16">
        <f>SUM(C9:C11)</f>
        <v>21827241.380000003</v>
      </c>
      <c r="D8" s="16">
        <f>SUM(D9:D11)</f>
        <v>21827241.380000003</v>
      </c>
    </row>
    <row r="9" spans="1:4" x14ac:dyDescent="0.25">
      <c r="A9" s="17" t="s">
        <v>8</v>
      </c>
      <c r="B9" s="18">
        <v>19937000</v>
      </c>
      <c r="C9" s="18">
        <v>44027241.380000003</v>
      </c>
      <c r="D9" s="18">
        <v>44027241.380000003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v>-6794120.71</v>
      </c>
      <c r="C11" s="18">
        <v>-22200000</v>
      </c>
      <c r="D11" s="18">
        <v>-22200000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13142879.289999999</v>
      </c>
      <c r="C13" s="16">
        <f>C14+C15</f>
        <v>12689225.029999999</v>
      </c>
      <c r="D13" s="16">
        <f>D14+D15</f>
        <v>12689225.029999999</v>
      </c>
    </row>
    <row r="14" spans="1:4" x14ac:dyDescent="0.25">
      <c r="A14" s="17" t="s">
        <v>12</v>
      </c>
      <c r="B14" s="18">
        <v>13142879.289999999</v>
      </c>
      <c r="C14" s="21">
        <v>12689225.029999999</v>
      </c>
      <c r="D14" s="21">
        <v>12689225.029999999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2">
        <v>0</v>
      </c>
      <c r="C17" s="16">
        <f>C18+C19</f>
        <v>0</v>
      </c>
      <c r="D17" s="16">
        <f>D18+D19</f>
        <v>0</v>
      </c>
    </row>
    <row r="18" spans="1:4" x14ac:dyDescent="0.25">
      <c r="A18" s="17" t="s">
        <v>15</v>
      </c>
      <c r="B18" s="23">
        <v>0</v>
      </c>
      <c r="C18" s="24">
        <v>0</v>
      </c>
      <c r="D18" s="24">
        <v>0</v>
      </c>
    </row>
    <row r="19" spans="1:4" x14ac:dyDescent="0.25">
      <c r="A19" s="17" t="s">
        <v>16</v>
      </c>
      <c r="B19" s="23">
        <v>0</v>
      </c>
      <c r="C19" s="24">
        <v>0</v>
      </c>
      <c r="D19" s="24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9138016.3500000034</v>
      </c>
      <c r="D21" s="16">
        <f>D8-D13+D17</f>
        <v>9138016.3500000034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6794120.71</v>
      </c>
      <c r="C23" s="16">
        <f>C21-C11</f>
        <v>31338016.350000001</v>
      </c>
      <c r="D23" s="16">
        <f>D21-D11</f>
        <v>31338016.350000001</v>
      </c>
    </row>
    <row r="24" spans="1:4" x14ac:dyDescent="0.25">
      <c r="A24" s="15"/>
      <c r="B24" s="25"/>
      <c r="C24" s="25"/>
      <c r="D24" s="25"/>
    </row>
    <row r="25" spans="1:4" x14ac:dyDescent="0.25">
      <c r="A25" s="26" t="s">
        <v>19</v>
      </c>
      <c r="B25" s="16">
        <f>B23-B17</f>
        <v>6794120.71</v>
      </c>
      <c r="C25" s="16">
        <f>C23-C17</f>
        <v>31338016.350000001</v>
      </c>
      <c r="D25" s="16">
        <f>D23-D17</f>
        <v>31338016.350000001</v>
      </c>
    </row>
    <row r="26" spans="1:4" x14ac:dyDescent="0.25">
      <c r="A26" s="27"/>
      <c r="B26" s="28"/>
      <c r="C26" s="28"/>
      <c r="D26" s="28"/>
    </row>
    <row r="27" spans="1:4" x14ac:dyDescent="0.25">
      <c r="A27" s="29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30">
        <f>B30+B31</f>
        <v>1900000</v>
      </c>
      <c r="C29" s="30">
        <f>C30+C31</f>
        <v>1633328.96</v>
      </c>
      <c r="D29" s="30">
        <f>D30+D31</f>
        <v>1633328.96</v>
      </c>
    </row>
    <row r="30" spans="1:4" x14ac:dyDescent="0.25">
      <c r="A30" s="17" t="s">
        <v>24</v>
      </c>
      <c r="B30" s="31">
        <v>1900000</v>
      </c>
      <c r="C30" s="24">
        <v>1633328.96</v>
      </c>
      <c r="D30" s="24">
        <v>1633328.96</v>
      </c>
    </row>
    <row r="31" spans="1:4" x14ac:dyDescent="0.25">
      <c r="A31" s="17" t="s">
        <v>25</v>
      </c>
      <c r="B31" s="24">
        <v>0</v>
      </c>
      <c r="C31" s="24">
        <v>0</v>
      </c>
      <c r="D31" s="24">
        <v>0</v>
      </c>
    </row>
    <row r="32" spans="1:4" x14ac:dyDescent="0.25">
      <c r="A32" s="32"/>
      <c r="B32" s="33"/>
      <c r="C32" s="33"/>
      <c r="D32" s="33"/>
    </row>
    <row r="33" spans="1:4" ht="14.45" customHeight="1" x14ac:dyDescent="0.25">
      <c r="A33" s="15" t="s">
        <v>26</v>
      </c>
      <c r="B33" s="30">
        <f>B25+B29</f>
        <v>8694120.7100000009</v>
      </c>
      <c r="C33" s="30">
        <f>C25+C29</f>
        <v>32971345.310000002</v>
      </c>
      <c r="D33" s="30">
        <f>D25+D29</f>
        <v>32971345.310000002</v>
      </c>
    </row>
    <row r="34" spans="1:4" ht="14.45" customHeight="1" x14ac:dyDescent="0.25">
      <c r="A34" s="34"/>
      <c r="B34" s="35"/>
      <c r="C34" s="35"/>
      <c r="D34" s="35"/>
    </row>
    <row r="35" spans="1:4" ht="14.45" customHeight="1" x14ac:dyDescent="0.25">
      <c r="A35" s="29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30">
        <f>B38+B39</f>
        <v>0</v>
      </c>
      <c r="C37" s="30">
        <f>C38+C39</f>
        <v>0</v>
      </c>
      <c r="D37" s="30">
        <f>D38+D39</f>
        <v>0</v>
      </c>
    </row>
    <row r="38" spans="1:4" x14ac:dyDescent="0.25">
      <c r="A38" s="17" t="s">
        <v>29</v>
      </c>
      <c r="B38" s="24">
        <v>0</v>
      </c>
      <c r="C38" s="24">
        <v>0</v>
      </c>
      <c r="D38" s="24">
        <v>0</v>
      </c>
    </row>
    <row r="39" spans="1:4" x14ac:dyDescent="0.25">
      <c r="A39" s="17" t="s">
        <v>30</v>
      </c>
      <c r="B39" s="24">
        <v>0</v>
      </c>
      <c r="C39" s="24">
        <v>0</v>
      </c>
      <c r="D39" s="24">
        <v>0</v>
      </c>
    </row>
    <row r="40" spans="1:4" x14ac:dyDescent="0.25">
      <c r="A40" s="15" t="s">
        <v>31</v>
      </c>
      <c r="B40" s="30">
        <f>B41+B42</f>
        <v>6794120.71</v>
      </c>
      <c r="C40" s="30">
        <f>C41+C42</f>
        <v>22200000</v>
      </c>
      <c r="D40" s="30">
        <f>D41+D42</f>
        <v>22200000</v>
      </c>
    </row>
    <row r="41" spans="1:4" x14ac:dyDescent="0.25">
      <c r="A41" s="17" t="s">
        <v>32</v>
      </c>
      <c r="B41" s="24">
        <v>6794120.71</v>
      </c>
      <c r="C41" s="24">
        <v>22200000</v>
      </c>
      <c r="D41" s="24">
        <v>22200000</v>
      </c>
    </row>
    <row r="42" spans="1:4" x14ac:dyDescent="0.25">
      <c r="A42" s="17" t="s">
        <v>33</v>
      </c>
      <c r="B42" s="24">
        <v>0</v>
      </c>
      <c r="C42" s="24">
        <v>0</v>
      </c>
      <c r="D42" s="24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5" t="s">
        <v>34</v>
      </c>
      <c r="B44" s="30">
        <f>B37-B40</f>
        <v>-6794120.71</v>
      </c>
      <c r="C44" s="30">
        <f>C37-C40</f>
        <v>-22200000</v>
      </c>
      <c r="D44" s="30">
        <f>D37-D40</f>
        <v>-22200000</v>
      </c>
    </row>
    <row r="45" spans="1:4" x14ac:dyDescent="0.25">
      <c r="A45" s="36"/>
      <c r="B45" s="35"/>
      <c r="C45" s="35"/>
      <c r="D45" s="35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7" t="s">
        <v>35</v>
      </c>
      <c r="B48" s="38">
        <v>19937000</v>
      </c>
      <c r="C48" s="38">
        <v>44027241</v>
      </c>
      <c r="D48" s="38">
        <v>44027241</v>
      </c>
    </row>
    <row r="49" spans="1:4" x14ac:dyDescent="0.25">
      <c r="A49" s="39" t="s">
        <v>36</v>
      </c>
      <c r="B49" s="30">
        <f>B50-B51</f>
        <v>-6794120.71</v>
      </c>
      <c r="C49" s="30">
        <f>C50-C51</f>
        <v>-22200000</v>
      </c>
      <c r="D49" s="30">
        <f>D50-D51</f>
        <v>-22200000</v>
      </c>
    </row>
    <row r="50" spans="1:4" x14ac:dyDescent="0.25">
      <c r="A50" s="40" t="s">
        <v>29</v>
      </c>
      <c r="B50" s="24">
        <v>0</v>
      </c>
      <c r="C50" s="24">
        <v>0</v>
      </c>
      <c r="D50" s="24">
        <v>0</v>
      </c>
    </row>
    <row r="51" spans="1:4" x14ac:dyDescent="0.25">
      <c r="A51" s="40" t="s">
        <v>32</v>
      </c>
      <c r="B51" s="24">
        <v>6794120.71</v>
      </c>
      <c r="C51" s="24">
        <v>22200000</v>
      </c>
      <c r="D51" s="24">
        <v>22200000</v>
      </c>
    </row>
    <row r="52" spans="1:4" x14ac:dyDescent="0.25">
      <c r="A52" s="32"/>
      <c r="B52" s="33"/>
      <c r="C52" s="33"/>
      <c r="D52" s="33"/>
    </row>
    <row r="53" spans="1:4" x14ac:dyDescent="0.25">
      <c r="A53" s="17" t="s">
        <v>12</v>
      </c>
      <c r="B53" s="24">
        <v>13142879.289999999</v>
      </c>
      <c r="C53" s="24">
        <v>12689225.029999999</v>
      </c>
      <c r="D53" s="24">
        <v>12689225.029999999</v>
      </c>
    </row>
    <row r="54" spans="1:4" x14ac:dyDescent="0.25">
      <c r="A54" s="32"/>
      <c r="B54" s="33"/>
      <c r="C54" s="33"/>
      <c r="D54" s="33"/>
    </row>
    <row r="55" spans="1:4" x14ac:dyDescent="0.25">
      <c r="A55" s="17" t="s">
        <v>15</v>
      </c>
      <c r="B55" s="41">
        <v>0</v>
      </c>
      <c r="C55" s="24">
        <f>C18</f>
        <v>0</v>
      </c>
      <c r="D55" s="24">
        <f>D18</f>
        <v>0</v>
      </c>
    </row>
    <row r="56" spans="1:4" x14ac:dyDescent="0.25">
      <c r="A56" s="32"/>
      <c r="B56" s="33"/>
      <c r="C56" s="33"/>
      <c r="D56" s="33"/>
    </row>
    <row r="57" spans="1:4" x14ac:dyDescent="0.25">
      <c r="A57" s="26" t="s">
        <v>37</v>
      </c>
      <c r="B57" s="30">
        <f>B48+B49-B53+B55</f>
        <v>0</v>
      </c>
      <c r="C57" s="30">
        <f>C48+C49-C53+C55</f>
        <v>9138015.9700000007</v>
      </c>
      <c r="D57" s="30">
        <f>D48+D49-D53+D55</f>
        <v>9138015.9700000007</v>
      </c>
    </row>
    <row r="58" spans="1:4" x14ac:dyDescent="0.25">
      <c r="A58" s="42"/>
      <c r="B58" s="43"/>
      <c r="C58" s="43"/>
      <c r="D58" s="43"/>
    </row>
    <row r="59" spans="1:4" x14ac:dyDescent="0.25">
      <c r="A59" s="26" t="s">
        <v>38</v>
      </c>
      <c r="B59" s="30">
        <f>B57-B49</f>
        <v>6794120.71</v>
      </c>
      <c r="C59" s="30">
        <f>C57-C49</f>
        <v>31338015.969999999</v>
      </c>
      <c r="D59" s="30">
        <f>D57-D49</f>
        <v>31338015.969999999</v>
      </c>
    </row>
    <row r="60" spans="1:4" x14ac:dyDescent="0.25">
      <c r="A60" s="34"/>
      <c r="B60" s="35"/>
      <c r="C60" s="35"/>
      <c r="D60" s="35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7" t="s">
        <v>9</v>
      </c>
      <c r="B63" s="44">
        <f>B10</f>
        <v>0</v>
      </c>
      <c r="C63" s="44">
        <f>C10</f>
        <v>0</v>
      </c>
      <c r="D63" s="44">
        <f>D10</f>
        <v>0</v>
      </c>
    </row>
    <row r="64" spans="1:4" ht="30" x14ac:dyDescent="0.25">
      <c r="A64" s="39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40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40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2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2"/>
      <c r="B69" s="20"/>
      <c r="C69" s="20"/>
      <c r="D69" s="20"/>
    </row>
    <row r="70" spans="1:4" x14ac:dyDescent="0.25">
      <c r="A70" s="17" t="s">
        <v>16</v>
      </c>
      <c r="B70" s="23">
        <v>0</v>
      </c>
      <c r="C70" s="18">
        <f>C19</f>
        <v>0</v>
      </c>
      <c r="D70" s="18">
        <f>D19</f>
        <v>0</v>
      </c>
    </row>
    <row r="71" spans="1:4" x14ac:dyDescent="0.25">
      <c r="A71" s="32"/>
      <c r="B71" s="20"/>
      <c r="C71" s="20"/>
      <c r="D71" s="20"/>
    </row>
    <row r="72" spans="1:4" x14ac:dyDescent="0.25">
      <c r="A72" s="26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2"/>
      <c r="B73" s="20"/>
      <c r="C73" s="20"/>
      <c r="D73" s="20"/>
    </row>
    <row r="74" spans="1:4" x14ac:dyDescent="0.25">
      <c r="A74" s="26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4"/>
      <c r="B75" s="28"/>
      <c r="C75" s="28"/>
      <c r="D75" s="28"/>
    </row>
  </sheetData>
  <mergeCells count="1">
    <mergeCell ref="A1:D1"/>
  </mergeCells>
  <dataValidations count="1">
    <dataValidation type="decimal" allowBlank="1" showInputMessage="1" showErrorMessage="1" sqref="B63:D74 B37:D44 B8:D25 B48:D59 B29:D33" xr:uid="{95CD2E0E-3574-41C1-B11C-68520BB7744B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</dc:creator>
  <cp:lastModifiedBy>DAF</cp:lastModifiedBy>
  <dcterms:created xsi:type="dcterms:W3CDTF">2025-01-22T15:59:14Z</dcterms:created>
  <dcterms:modified xsi:type="dcterms:W3CDTF">2025-01-22T15:59:52Z</dcterms:modified>
</cp:coreProperties>
</file>