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OCT-DIC\"/>
    </mc:Choice>
  </mc:AlternateContent>
  <xr:revisionPtr revIDLastSave="0" documentId="8_{E51566F3-5A36-4336-B853-520B635E5E1B}" xr6:coauthVersionLast="47" xr6:coauthVersionMax="47" xr10:uidLastSave="{00000000-0000-0000-0000-000000000000}"/>
  <bookViews>
    <workbookView xWindow="-120" yWindow="-120" windowWidth="20730" windowHeight="11160" xr2:uid="{83D31B93-2070-4266-8F8A-F58927F5D56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F70" i="1" s="1"/>
  <c r="E54" i="1"/>
  <c r="E65" i="1" s="1"/>
  <c r="E70" i="1" s="1"/>
  <c r="D54" i="1"/>
  <c r="C54" i="1"/>
  <c r="B54" i="1"/>
  <c r="B65" i="1" s="1"/>
  <c r="B70" i="1" s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D70" i="1" s="1"/>
  <c r="C45" i="1"/>
  <c r="C65" i="1" s="1"/>
  <c r="C70" i="1" s="1"/>
  <c r="B45" i="1"/>
  <c r="G42" i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3" i="1"/>
  <c r="G32" i="1"/>
  <c r="G31" i="1"/>
  <c r="G28" i="1" s="1"/>
  <c r="G30" i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/>
  <c r="F16" i="1"/>
  <c r="E16" i="1"/>
  <c r="D16" i="1"/>
  <c r="C16" i="1"/>
  <c r="B16" i="1"/>
  <c r="G12" i="1"/>
  <c r="G11" i="1"/>
  <c r="G10" i="1"/>
  <c r="G9" i="1"/>
  <c r="A4" i="1"/>
  <c r="A2" i="1"/>
  <c r="G65" i="1" l="1"/>
  <c r="G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<sst xmlns="http://schemas.openxmlformats.org/spreadsheetml/2006/main" count="73" uniqueCount="73">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</sst>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0" fillId="2" borderId="16" xfId="0" applyNumberFormat="1" applyFill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 2 2" xfId="1" xr:uid="{C1587E69-EF8A-4F45-9523-CF700D78B4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OCT-DIC\0361_IDF_MIRA_VIV_2404.xlsx" TargetMode="External"/><Relationship Id="rId1" Type="http://schemas.openxmlformats.org/officeDocument/2006/relationships/externalLinkPath" Target="0361_IDF_MIRA_VIV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E471-856F-42E1-94FC-C3C398D1BB80}">
  <dimension ref="A1:G76"/>
  <sheetViews>
    <sheetView tabSelected="1" workbookViewId="0">
      <selection activeCell="A11" sqref="A1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Diciembre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2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2">
        <v>50000</v>
      </c>
      <c r="C13" s="22">
        <v>250000</v>
      </c>
      <c r="D13" s="23">
        <v>300000</v>
      </c>
      <c r="E13" s="22">
        <v>386062.14</v>
      </c>
      <c r="F13" s="22">
        <v>386062.12</v>
      </c>
      <c r="G13" s="23">
        <v>336062.12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2">
        <v>19887000</v>
      </c>
      <c r="C15" s="22">
        <v>-434000</v>
      </c>
      <c r="D15" s="23">
        <v>19453000</v>
      </c>
      <c r="E15" s="22">
        <v>19941179.239999998</v>
      </c>
      <c r="F15" s="22">
        <v>19941179.260000002</v>
      </c>
      <c r="G15" s="23">
        <v>54179.260000001639</v>
      </c>
    </row>
    <row r="16" spans="1:7" x14ac:dyDescent="0.2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3" si="4">F30-B30</f>
        <v>0</v>
      </c>
    </row>
    <row r="31" spans="1:7" x14ac:dyDescent="0.2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2">
        <v>23700000</v>
      </c>
      <c r="D34" s="23">
        <v>23700000</v>
      </c>
      <c r="E34" s="22">
        <v>23700000</v>
      </c>
      <c r="F34" s="22">
        <v>23700000</v>
      </c>
      <c r="G34" s="23">
        <v>23700000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6"/>
      <c r="B40" s="21"/>
      <c r="C40" s="21"/>
      <c r="D40" s="21"/>
      <c r="E40" s="21"/>
      <c r="F40" s="21"/>
      <c r="G40" s="21"/>
    </row>
    <row r="41" spans="1:7" x14ac:dyDescent="0.25">
      <c r="A41" s="27" t="s">
        <v>43</v>
      </c>
      <c r="B41" s="21">
        <v>19937000</v>
      </c>
      <c r="C41" s="21">
        <v>23516000</v>
      </c>
      <c r="D41" s="21">
        <v>43453000</v>
      </c>
      <c r="E41" s="21">
        <v>44027241.379999995</v>
      </c>
      <c r="F41" s="21">
        <v>44027241.380000003</v>
      </c>
      <c r="G41" s="21">
        <v>24090241.380000003</v>
      </c>
    </row>
    <row r="42" spans="1:7" x14ac:dyDescent="0.25">
      <c r="A42" s="27" t="s">
        <v>44</v>
      </c>
      <c r="B42" s="28"/>
      <c r="C42" s="28"/>
      <c r="D42" s="28"/>
      <c r="E42" s="28"/>
      <c r="F42" s="28"/>
      <c r="G42" s="29">
        <f>IF(G41&gt;0,G41,0)</f>
        <v>24090241.380000003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1">
        <f t="shared" ref="B45:G45" si="7">SUM(B46:B53)</f>
        <v>0</v>
      </c>
      <c r="C45" s="21">
        <f t="shared" si="7"/>
        <v>0</v>
      </c>
      <c r="D45" s="21">
        <f t="shared" si="7"/>
        <v>0</v>
      </c>
      <c r="E45" s="21">
        <f t="shared" si="7"/>
        <v>0</v>
      </c>
      <c r="F45" s="21">
        <f t="shared" si="7"/>
        <v>0</v>
      </c>
      <c r="G45" s="21">
        <f t="shared" si="7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8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8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8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8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8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8"/>
        <v>0</v>
      </c>
    </row>
    <row r="53" spans="1:7" x14ac:dyDescent="0.2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9">SUM(B55:B58)</f>
        <v>0</v>
      </c>
      <c r="C54" s="21">
        <f t="shared" si="9"/>
        <v>0</v>
      </c>
      <c r="D54" s="21">
        <f t="shared" si="9"/>
        <v>0</v>
      </c>
      <c r="E54" s="21">
        <f t="shared" si="9"/>
        <v>0</v>
      </c>
      <c r="F54" s="21">
        <f t="shared" si="9"/>
        <v>0</v>
      </c>
      <c r="G54" s="21">
        <f t="shared" si="9"/>
        <v>0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0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0"/>
        <v>0</v>
      </c>
    </row>
    <row r="58" spans="1:7" x14ac:dyDescent="0.2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0"/>
        <v>0</v>
      </c>
    </row>
    <row r="59" spans="1:7" x14ac:dyDescent="0.25">
      <c r="A59" s="20" t="s">
        <v>60</v>
      </c>
      <c r="B59" s="21">
        <f t="shared" ref="B59:G59" si="11">SUM(B60:B61)</f>
        <v>0</v>
      </c>
      <c r="C59" s="21">
        <f t="shared" si="11"/>
        <v>0</v>
      </c>
      <c r="D59" s="21">
        <f t="shared" si="11"/>
        <v>0</v>
      </c>
      <c r="E59" s="21">
        <f t="shared" si="11"/>
        <v>0</v>
      </c>
      <c r="F59" s="21">
        <f t="shared" si="11"/>
        <v>0</v>
      </c>
      <c r="G59" s="21">
        <f t="shared" si="11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2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2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2"/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9">
        <f t="shared" ref="B65:G65" si="13">B45+B54+B59+B62+B63</f>
        <v>0</v>
      </c>
      <c r="C65" s="29">
        <f t="shared" si="13"/>
        <v>0</v>
      </c>
      <c r="D65" s="29">
        <f t="shared" si="13"/>
        <v>0</v>
      </c>
      <c r="E65" s="29">
        <f t="shared" si="13"/>
        <v>0</v>
      </c>
      <c r="F65" s="29">
        <f t="shared" si="13"/>
        <v>0</v>
      </c>
      <c r="G65" s="29">
        <f t="shared" si="13"/>
        <v>0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9">
        <f t="shared" ref="B67:G67" si="14">B68</f>
        <v>0</v>
      </c>
      <c r="C67" s="29">
        <f t="shared" si="14"/>
        <v>0</v>
      </c>
      <c r="D67" s="29">
        <f t="shared" si="14"/>
        <v>0</v>
      </c>
      <c r="E67" s="29">
        <f t="shared" si="14"/>
        <v>0</v>
      </c>
      <c r="F67" s="29">
        <f t="shared" si="14"/>
        <v>0</v>
      </c>
      <c r="G67" s="29">
        <f t="shared" si="14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9">
        <f t="shared" ref="B70:G70" si="15">B41+B65+B67</f>
        <v>19937000</v>
      </c>
      <c r="C70" s="29">
        <f t="shared" si="15"/>
        <v>23516000</v>
      </c>
      <c r="D70" s="29">
        <f t="shared" si="15"/>
        <v>43453000</v>
      </c>
      <c r="E70" s="29">
        <f t="shared" si="15"/>
        <v>44027241.379999995</v>
      </c>
      <c r="F70" s="29">
        <f t="shared" si="15"/>
        <v>44027241.380000003</v>
      </c>
      <c r="G70" s="29">
        <f t="shared" si="15"/>
        <v>24090241.380000003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9">
        <f t="shared" ref="B75:G75" si="16">B73+B74</f>
        <v>0</v>
      </c>
      <c r="C75" s="29">
        <f t="shared" si="16"/>
        <v>0</v>
      </c>
      <c r="D75" s="29">
        <f t="shared" si="16"/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2810BCFC-33EA-4B89-8422-32BE0D7134F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2025-01-22T15:59:58Z</dcterms:created>
  <dcterms:modified xsi:type="dcterms:W3CDTF">2025-01-22T16:00:25Z</dcterms:modified>
</cp:coreProperties>
</file>