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OCT-DIC\"/>
    </mc:Choice>
  </mc:AlternateContent>
  <xr:revisionPtr revIDLastSave="0" documentId="8_{DDF5B748-862B-4296-AC69-DC1773AD4644}" xr6:coauthVersionLast="47" xr6:coauthVersionMax="47" xr10:uidLastSave="{00000000-0000-0000-0000-000000000000}"/>
  <bookViews>
    <workbookView xWindow="-120" yWindow="-120" windowWidth="20730" windowHeight="11160" xr2:uid="{6A1B19E4-24D4-4AC0-B768-0A48A9AC6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E9" i="1"/>
  <c r="C9" i="1"/>
  <c r="C47" i="1" s="1"/>
  <c r="C62" i="1" s="1"/>
  <c r="B9" i="1"/>
  <c r="B47" i="1" s="1"/>
  <c r="B62" i="1" s="1"/>
  <c r="F81" i="1" l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<sst xmlns="http://schemas.openxmlformats.org/spreadsheetml/2006/main" count="128" uniqueCount="126">
  <si>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</si>
  <si>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MUNICIPAL DE VIVIENDA DE IRAPUATO, GUANAJUATO</t>
  </si>
  <si>
    <t>Estado de Situación Financiera Detallado - LDF</t>
  </si>
  <si>
    <t>Al 31 de Diciembre de 2023 y al 31 de Diciembre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</si>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</sst>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3" xfId="1" xr:uid="{30D6C2D7-4F94-4203-AAFC-6B2DA27229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4CB0-617E-40CF-961D-26C4CADDC347}">
  <dimension ref="A1:F82"/>
  <sheetViews>
    <sheetView tabSelected="1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11128364.220000001</v>
      </c>
      <c r="C9" s="22">
        <f>SUM(C10:C16)</f>
        <v>1237120.72</v>
      </c>
      <c r="D9" s="21" t="s">
        <v>14</v>
      </c>
      <c r="E9" s="22">
        <f>SUM(E10:E18)</f>
        <v>20561479.550000001</v>
      </c>
      <c r="F9" s="22">
        <f>SUM(F10:F18)</f>
        <v>32735620.940000001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4">
        <v>11128364.220000001</v>
      </c>
      <c r="C11" s="22">
        <v>1237120.72</v>
      </c>
      <c r="D11" s="23" t="s">
        <v>18</v>
      </c>
      <c r="E11" s="22">
        <v>9105326.9299999997</v>
      </c>
      <c r="F11" s="22">
        <v>19914222.16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225571.64</v>
      </c>
      <c r="F16" s="22">
        <v>260478.67</v>
      </c>
    </row>
    <row r="17" spans="1:6" x14ac:dyDescent="0.25">
      <c r="A17" s="21" t="s">
        <v>29</v>
      </c>
      <c r="B17" s="22">
        <f>SUM(B18:B24)</f>
        <v>6173146.2199999997</v>
      </c>
      <c r="C17" s="22">
        <f>SUM(C18:C24)</f>
        <v>22832086.899999999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11230580.98</v>
      </c>
      <c r="F18" s="22">
        <v>12560920.109999999</v>
      </c>
    </row>
    <row r="19" spans="1:6" x14ac:dyDescent="0.25">
      <c r="A19" s="23" t="s">
        <v>33</v>
      </c>
      <c r="B19" s="22">
        <v>6088700.6699999999</v>
      </c>
      <c r="C19" s="22">
        <v>22749214.050000001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5654.22</v>
      </c>
      <c r="C20" s="22">
        <v>4081.52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4">
        <v>78791.33</v>
      </c>
      <c r="C24" s="22">
        <v>78791.33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22200000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22200000</v>
      </c>
    </row>
    <row r="31" spans="1:6" x14ac:dyDescent="0.25">
      <c r="A31" s="21" t="s">
        <v>57</v>
      </c>
      <c r="B31" s="22">
        <f>SUM(B32:B36)</f>
        <v>95535184.129999995</v>
      </c>
      <c r="C31" s="22">
        <f>SUM(C32:C36)</f>
        <v>94822697.680000007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4">
        <v>95535184.129999995</v>
      </c>
      <c r="C36" s="22">
        <v>94822697.680000007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5"/>
      <c r="C46" s="25"/>
      <c r="D46" s="20"/>
      <c r="E46" s="25"/>
      <c r="F46" s="25"/>
    </row>
    <row r="47" spans="1:6" x14ac:dyDescent="0.25">
      <c r="A47" s="26" t="s">
        <v>87</v>
      </c>
      <c r="B47" s="27">
        <f>B9+B17+B25+B31+B37+B38+B41</f>
        <v>112836694.56999999</v>
      </c>
      <c r="C47" s="27">
        <f>C9+C17+C25+C31+C37+C38+C41</f>
        <v>118891905.30000001</v>
      </c>
      <c r="D47" s="19" t="s">
        <v>88</v>
      </c>
      <c r="E47" s="27">
        <f>E9+E19+E23+E26+E27+E31+E38+E42</f>
        <v>20561479.550000001</v>
      </c>
      <c r="F47" s="27">
        <f>F9+F19+F23+F26+F27+F31+F38+F42</f>
        <v>54935620.939999998</v>
      </c>
    </row>
    <row r="48" spans="1:6" x14ac:dyDescent="0.25">
      <c r="A48" s="20"/>
      <c r="B48" s="25"/>
      <c r="C48" s="25"/>
      <c r="D48" s="20"/>
      <c r="E48" s="25"/>
      <c r="F48" s="25"/>
    </row>
    <row r="49" spans="1:6" x14ac:dyDescent="0.25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4">
        <v>15071749.050000001</v>
      </c>
      <c r="C51" s="22">
        <v>15168889.6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4">
        <v>1391383.99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4">
        <v>1610799.05</v>
      </c>
      <c r="C53" s="22">
        <v>1590211.56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4">
        <v>45449.440000000002</v>
      </c>
      <c r="C54" s="22">
        <v>45449.440000000002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4">
        <v>-1441964.1</v>
      </c>
      <c r="C55" s="22">
        <v>-1387223.81</v>
      </c>
      <c r="D55" s="28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5"/>
      <c r="F56" s="25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 x14ac:dyDescent="0.25">
      <c r="A59" s="20"/>
      <c r="B59" s="25"/>
      <c r="C59" s="25"/>
      <c r="D59" s="19" t="s">
        <v>107</v>
      </c>
      <c r="E59" s="27">
        <f>E47+E57</f>
        <v>20561479.550000001</v>
      </c>
      <c r="F59" s="27">
        <f>F47+F57</f>
        <v>54935620.939999998</v>
      </c>
    </row>
    <row r="60" spans="1:6" x14ac:dyDescent="0.25">
      <c r="A60" s="26" t="s">
        <v>108</v>
      </c>
      <c r="B60" s="27">
        <f>SUM(B50:B58)</f>
        <v>16677417.430000002</v>
      </c>
      <c r="C60" s="27">
        <f>SUM(C50:C58)</f>
        <v>15417326.790000001</v>
      </c>
      <c r="D60" s="20"/>
      <c r="E60" s="25"/>
      <c r="F60" s="25"/>
    </row>
    <row r="61" spans="1:6" x14ac:dyDescent="0.25">
      <c r="A61" s="20"/>
      <c r="B61" s="25"/>
      <c r="C61" s="25"/>
      <c r="D61" s="29" t="s">
        <v>109</v>
      </c>
      <c r="E61" s="25"/>
      <c r="F61" s="25"/>
    </row>
    <row r="62" spans="1:6" x14ac:dyDescent="0.25">
      <c r="A62" s="26" t="s">
        <v>110</v>
      </c>
      <c r="B62" s="27">
        <f>SUM(B47+B60)</f>
        <v>129514112</v>
      </c>
      <c r="C62" s="27">
        <f>SUM(C47+C60)</f>
        <v>134309232.09</v>
      </c>
      <c r="D62" s="20"/>
      <c r="E62" s="25"/>
      <c r="F62" s="25"/>
    </row>
    <row r="63" spans="1:6" x14ac:dyDescent="0.25">
      <c r="A63" s="20"/>
      <c r="B63" s="20"/>
      <c r="C63" s="20"/>
      <c r="D63" s="30" t="s">
        <v>111</v>
      </c>
      <c r="E63" s="22">
        <f>SUM(E64:E66)</f>
        <v>73537486.260000005</v>
      </c>
      <c r="F63" s="22">
        <f>SUM(F64:F66)</f>
        <v>77359819.840000004</v>
      </c>
    </row>
    <row r="64" spans="1:6" x14ac:dyDescent="0.25">
      <c r="A64" s="20"/>
      <c r="B64" s="20"/>
      <c r="C64" s="20"/>
      <c r="D64" s="21" t="s">
        <v>112</v>
      </c>
      <c r="E64" s="24">
        <v>73518486.260000005</v>
      </c>
      <c r="F64" s="22">
        <v>77340819.840000004</v>
      </c>
    </row>
    <row r="65" spans="1:6" x14ac:dyDescent="0.25">
      <c r="A65" s="20"/>
      <c r="B65" s="20"/>
      <c r="C65" s="20"/>
      <c r="D65" s="28" t="s">
        <v>113</v>
      </c>
      <c r="E65" s="22">
        <v>19000</v>
      </c>
      <c r="F65" s="22">
        <v>19000</v>
      </c>
    </row>
    <row r="66" spans="1:6" x14ac:dyDescent="0.25">
      <c r="A66" s="20"/>
      <c r="B66" s="20"/>
      <c r="C66" s="20"/>
      <c r="D66" s="21" t="s">
        <v>114</v>
      </c>
      <c r="E66" s="24">
        <v>0</v>
      </c>
      <c r="F66" s="22">
        <v>0</v>
      </c>
    </row>
    <row r="67" spans="1:6" x14ac:dyDescent="0.25">
      <c r="A67" s="20"/>
      <c r="B67" s="20"/>
      <c r="C67" s="20"/>
      <c r="D67" s="20"/>
      <c r="E67" s="25"/>
      <c r="F67" s="25"/>
    </row>
    <row r="68" spans="1:6" x14ac:dyDescent="0.25">
      <c r="A68" s="20"/>
      <c r="B68" s="20"/>
      <c r="C68" s="20"/>
      <c r="D68" s="30" t="s">
        <v>115</v>
      </c>
      <c r="E68" s="22">
        <f>SUM(E69:E73)</f>
        <v>35415146.190000005</v>
      </c>
      <c r="F68" s="22">
        <f>SUM(F69:F73)</f>
        <v>2013791.31</v>
      </c>
    </row>
    <row r="69" spans="1:6" x14ac:dyDescent="0.25">
      <c r="A69" s="31"/>
      <c r="B69" s="20"/>
      <c r="C69" s="20"/>
      <c r="D69" s="21" t="s">
        <v>116</v>
      </c>
      <c r="E69" s="22">
        <v>34184436.630000003</v>
      </c>
      <c r="F69" s="22">
        <v>-2354977.96</v>
      </c>
    </row>
    <row r="70" spans="1:6" x14ac:dyDescent="0.25">
      <c r="A70" s="31"/>
      <c r="B70" s="20"/>
      <c r="C70" s="20"/>
      <c r="D70" s="21" t="s">
        <v>117</v>
      </c>
      <c r="E70" s="22">
        <v>472090.21</v>
      </c>
      <c r="F70" s="22">
        <v>3610149.92</v>
      </c>
    </row>
    <row r="71" spans="1:6" x14ac:dyDescent="0.25">
      <c r="A71" s="31"/>
      <c r="B71" s="20"/>
      <c r="C71" s="20"/>
      <c r="D71" s="21" t="s">
        <v>118</v>
      </c>
      <c r="E71" s="22">
        <v>758619.35</v>
      </c>
      <c r="F71" s="22">
        <v>758619.35</v>
      </c>
    </row>
    <row r="72" spans="1:6" x14ac:dyDescent="0.25">
      <c r="A72" s="31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1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1"/>
      <c r="B74" s="20"/>
      <c r="C74" s="20"/>
      <c r="D74" s="20"/>
      <c r="E74" s="25"/>
      <c r="F74" s="25"/>
    </row>
    <row r="75" spans="1:6" x14ac:dyDescent="0.25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25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1"/>
      <c r="B78" s="20"/>
      <c r="C78" s="20"/>
      <c r="D78" s="20"/>
      <c r="E78" s="25"/>
      <c r="F78" s="25"/>
    </row>
    <row r="79" spans="1:6" x14ac:dyDescent="0.25">
      <c r="A79" s="31"/>
      <c r="B79" s="20"/>
      <c r="C79" s="20"/>
      <c r="D79" s="19" t="s">
        <v>124</v>
      </c>
      <c r="E79" s="27">
        <f>E63+E68+E75</f>
        <v>108952632.45000002</v>
      </c>
      <c r="F79" s="27">
        <f>F63+F68+F75</f>
        <v>79373611.150000006</v>
      </c>
    </row>
    <row r="80" spans="1:6" x14ac:dyDescent="0.25">
      <c r="A80" s="31"/>
      <c r="B80" s="20"/>
      <c r="C80" s="20"/>
      <c r="D80" s="20"/>
      <c r="E80" s="25"/>
      <c r="F80" s="25"/>
    </row>
    <row r="81" spans="1:6" x14ac:dyDescent="0.25">
      <c r="A81" s="31"/>
      <c r="B81" s="20"/>
      <c r="C81" s="20"/>
      <c r="D81" s="19" t="s">
        <v>125</v>
      </c>
      <c r="E81" s="27">
        <f>E59+E79</f>
        <v>129514112.00000001</v>
      </c>
      <c r="F81" s="27">
        <f>F59+F79</f>
        <v>134309232.09</v>
      </c>
    </row>
    <row r="82" spans="1:6" x14ac:dyDescent="0.25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E47:F47 E50:F81 E9:F45 B9:C62" xr:uid="{1D7BBB50-101F-4567-BC00-27747220D04B}">
      <formula1>-1.79769313486231E+100</formula1>
      <formula2>1.79769313486231E+100</formula2>
    </dataValidation>
    <dataValidation allowBlank="1" showInputMessage="1" showErrorMessage="1" prompt="20XN (d)" sqref="B6 E6" xr:uid="{043D1F4F-4F4B-4367-9DF6-68F513A8A8F2}"/>
    <dataValidation allowBlank="1" showInputMessage="1" showErrorMessage="1" prompt="31 de diciembre de 20XN-1 (e)" sqref="C6 F6" xr:uid="{007615A8-48C6-4762-99A6-181EA3BDB2F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2025-01-22T15:55:52Z</dcterms:created>
  <dcterms:modified xsi:type="dcterms:W3CDTF">2025-01-22T15:56:42Z</dcterms:modified>
</cp:coreProperties>
</file>