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DICIEMBRE\"/>
    </mc:Choice>
  </mc:AlternateContent>
  <xr:revisionPtr revIDLastSave="0" documentId="8_{4012DE62-C1EA-4194-803C-9C363B57CC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<sst xmlns="http://schemas.openxmlformats.org/spreadsheetml/2006/main" count="27" uniqueCount="27">
  <si>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</si>
  <si>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</si>
  <si>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</si>
  <si>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</si>
  <si>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</si>
  <si>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</si>
  <si>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</si>
  <si>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</si>
  <si>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</si>
  <si>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</si>
  <si>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</si>
  <si>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</si>
  <si>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</si>
  <si>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</si>
  <si>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</si>
  <si>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</si>
  <si>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</si>
  <si>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</si>
  <si>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</si>
  <si>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</si>
  <si>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</si>
  <si>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</si>
  <si>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</si>
  <si>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</si>
  <si>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</si>
  <si>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</si>
  <si>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VIVIENDA DE IRAPUATO, GUANAJUATO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</si>
</sst>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F22" sqref="F22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129514112</v>
      </c>
      <c r="C3" s="8">
        <f t="shared" ref="C3:F3" si="0">C4+C12</f>
        <v>162420219.64999998</v>
      </c>
      <c r="D3" s="8">
        <f t="shared" si="0"/>
        <v>158464869.91999999</v>
      </c>
      <c r="E3" s="8">
        <f t="shared" si="0"/>
        <v>133469461.72999999</v>
      </c>
      <c r="F3" s="8">
        <f t="shared" si="0"/>
        <v>3955349.7299999939</v>
      </c>
    </row>
    <row r="4" spans="1:6" x14ac:dyDescent="0.2">
      <c r="A4" s="5" t="s">
        <v>4</v>
      </c>
      <c r="B4" s="8">
        <f>SUM(B5:B11)</f>
        <v>112836694.56999999</v>
      </c>
      <c r="C4" s="8">
        <f>SUM(C5:C11)</f>
        <v>107719711.63</v>
      </c>
      <c r="D4" s="8">
        <f>SUM(D5:D11)</f>
        <v>111406081.34999999</v>
      </c>
      <c r="E4" s="8">
        <f>SUM(E5:E11)</f>
        <v>109150324.84999999</v>
      </c>
      <c r="F4" s="8">
        <f>SUM(F5:F11)</f>
        <v>-3686369.7200000053</v>
      </c>
    </row>
    <row r="5" spans="1:6" x14ac:dyDescent="0.2">
      <c r="A5" s="6" t="s">
        <v>5</v>
      </c>
      <c r="B5" s="9">
        <v>11128364.220000001</v>
      </c>
      <c r="C5" s="9">
        <v>49201611.039999999</v>
      </c>
      <c r="D5" s="9">
        <v>56183195.75</v>
      </c>
      <c r="E5" s="9">
        <f>B5+C5-D5</f>
        <v>4146779.5099999979</v>
      </c>
      <c r="F5" s="9">
        <f t="shared" ref="F5:F11" si="1">E5-B5</f>
        <v>-6981584.7100000028</v>
      </c>
    </row>
    <row r="6" spans="1:6" x14ac:dyDescent="0.2">
      <c r="A6" s="6" t="s">
        <v>6</v>
      </c>
      <c r="B6" s="9">
        <v>6173146.2199999997</v>
      </c>
      <c r="C6" s="9">
        <v>31109658.440000001</v>
      </c>
      <c r="D6" s="9">
        <v>30279946.739999998</v>
      </c>
      <c r="E6" s="9">
        <f t="shared" ref="E6:E11" si="2">B6+C6-D6</f>
        <v>7002857.9200000055</v>
      </c>
      <c r="F6" s="9">
        <f t="shared" si="1"/>
        <v>829711.70000000577</v>
      </c>
    </row>
    <row r="7" spans="1:6" x14ac:dyDescent="0.2">
      <c r="A7" s="6" t="s">
        <v>7</v>
      </c>
      <c r="B7" s="9">
        <v>0</v>
      </c>
      <c r="C7" s="9">
        <v>22765335.879999999</v>
      </c>
      <c r="D7" s="9">
        <v>22765335.879999999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95535184.129999995</v>
      </c>
      <c r="C8" s="9">
        <v>4643106.2699999996</v>
      </c>
      <c r="D8" s="9">
        <v>2177602.98</v>
      </c>
      <c r="E8" s="9">
        <f t="shared" si="2"/>
        <v>98000687.419999987</v>
      </c>
      <c r="F8" s="9">
        <f t="shared" si="1"/>
        <v>2465503.2899999917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16677417.430000002</v>
      </c>
      <c r="C12" s="8">
        <f>SUM(C13:C21)</f>
        <v>54700508.019999996</v>
      </c>
      <c r="D12" s="8">
        <f>SUM(D13:D21)</f>
        <v>47058788.57</v>
      </c>
      <c r="E12" s="8">
        <f>SUM(E13:E21)</f>
        <v>24319136.880000003</v>
      </c>
      <c r="F12" s="8">
        <f>SUM(F13:F21)</f>
        <v>7641719.4499999993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15071749.050000001</v>
      </c>
      <c r="C14" s="10">
        <v>10644991.550000001</v>
      </c>
      <c r="D14" s="10">
        <v>13902105.73</v>
      </c>
      <c r="E14" s="10">
        <f t="shared" ref="E14:E21" si="4">B14+C14-D14</f>
        <v>11814634.870000001</v>
      </c>
      <c r="F14" s="10">
        <f t="shared" si="3"/>
        <v>-3257114.1799999997</v>
      </c>
    </row>
    <row r="15" spans="1:6" x14ac:dyDescent="0.2">
      <c r="A15" s="6" t="s">
        <v>13</v>
      </c>
      <c r="B15" s="10">
        <v>1391383.99</v>
      </c>
      <c r="C15" s="10">
        <v>44041564.469999999</v>
      </c>
      <c r="D15" s="10">
        <v>33111008.100000001</v>
      </c>
      <c r="E15" s="10">
        <f t="shared" si="4"/>
        <v>12321940.359999999</v>
      </c>
      <c r="F15" s="10">
        <f t="shared" si="3"/>
        <v>10930556.369999999</v>
      </c>
    </row>
    <row r="16" spans="1:6" x14ac:dyDescent="0.2">
      <c r="A16" s="6" t="s">
        <v>14</v>
      </c>
      <c r="B16" s="9">
        <v>1610799.05</v>
      </c>
      <c r="C16" s="9">
        <v>13952</v>
      </c>
      <c r="D16" s="9">
        <v>6976</v>
      </c>
      <c r="E16" s="9">
        <f t="shared" si="4"/>
        <v>1617775.05</v>
      </c>
      <c r="F16" s="9">
        <f t="shared" si="3"/>
        <v>6976</v>
      </c>
    </row>
    <row r="17" spans="1:6" x14ac:dyDescent="0.2">
      <c r="A17" s="6" t="s">
        <v>15</v>
      </c>
      <c r="B17" s="9">
        <v>45449.440000000002</v>
      </c>
      <c r="C17" s="9">
        <v>0</v>
      </c>
      <c r="D17" s="9">
        <v>0</v>
      </c>
      <c r="E17" s="9">
        <f t="shared" si="4"/>
        <v>45449.440000000002</v>
      </c>
      <c r="F17" s="9">
        <f t="shared" si="3"/>
        <v>0</v>
      </c>
    </row>
    <row r="18" spans="1:6" x14ac:dyDescent="0.2">
      <c r="A18" s="6" t="s">
        <v>16</v>
      </c>
      <c r="B18" s="9">
        <v>-1441964.1</v>
      </c>
      <c r="C18" s="9">
        <v>0</v>
      </c>
      <c r="D18" s="9">
        <v>38698.74</v>
      </c>
      <c r="E18" s="9">
        <f t="shared" si="4"/>
        <v>-1480662.84</v>
      </c>
      <c r="F18" s="9">
        <f t="shared" si="3"/>
        <v>-38698.739999999991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2018-03-08T18:40:55Z</cp:lastPrinted>
  <dcterms:created xsi:type="dcterms:W3CDTF">2014-02-09T04:04:15Z</dcterms:created>
  <dcterms:modified xsi:type="dcterms:W3CDTF">2026-01-13T16:49:52Z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