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ECFA92BC-A593-46FD-BD45-4573313990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4" l="1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0" i="4" l="1"/>
  <c r="Q40" i="4"/>
  <c r="I40" i="4" l="1"/>
  <c r="H40" i="4"/>
  <c r="G40" i="4"/>
  <c r="N4" i="4" l="1"/>
  <c r="Q4" i="4"/>
  <c r="P4" i="4"/>
</calcChain>
</file>

<file path=xl/sharedStrings.xml><?xml version="1.0" encoding="utf-8"?>
<sst xmlns="http://schemas.openxmlformats.org/spreadsheetml/2006/main" count="275" uniqueCount="55">
  <si>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</si>
  <si>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</si>
  <si>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</si>
  <si>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</si>
  <si>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</si>
  <si>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</si>
  <si>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</si>
  <si>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</si>
  <si>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</si>
  <si>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</si>
  <si>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</si>
  <si>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</si>
  <si>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</si>
  <si>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</si>
  <si>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</si>
  <si>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</si>
  <si>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</si>
  <si>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</si>
  <si>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</si>
  <si>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</si>
  <si>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</si>
  <si>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</si>
  <si>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E00010201</t>
  </si>
  <si>
    <t>ENTREGA DE VIVIENDAS Y/O LOTES.</t>
  </si>
  <si>
    <t>5110</t>
  </si>
  <si>
    <t>BIENES MUEBLES</t>
  </si>
  <si>
    <t>DIRECCION GENERAL</t>
  </si>
  <si>
    <t>31120M15V010000</t>
  </si>
  <si>
    <t>E00010203</t>
  </si>
  <si>
    <t>GESTION DE SUBSIDIOS ADQ NUEVA VIVIENDA</t>
  </si>
  <si>
    <t>E00010301</t>
  </si>
  <si>
    <t>TRAMITE DE ESCRITURAS</t>
  </si>
  <si>
    <t>E00010401</t>
  </si>
  <si>
    <t>ACTIVIDADES OPERATIVAS ADMINISTRATIVA</t>
  </si>
  <si>
    <t>E00010402</t>
  </si>
  <si>
    <t>ACTIVIDADES OPERATIVAS PROG Y SEGUIMIENTO</t>
  </si>
  <si>
    <t>E00010601</t>
  </si>
  <si>
    <t>PRESENT SOLICITUD AL AYUNTAMIENTO EXPROPIACION</t>
  </si>
  <si>
    <t>E00010901</t>
  </si>
  <si>
    <t>ELAB DE ESTUDIOS Y PROYEC EJECEN LOTES URBANIZADOS</t>
  </si>
  <si>
    <t>E00010902</t>
  </si>
  <si>
    <t>GEST DE PERMISOS PARA DESARROLLO VIV ECONOMICA</t>
  </si>
  <si>
    <t>5150</t>
  </si>
  <si>
    <t>5640</t>
  </si>
  <si>
    <t>5650</t>
  </si>
  <si>
    <t>E00010101</t>
  </si>
  <si>
    <t>ADQUISICION DE RESERVA APTA VIVIENDA</t>
  </si>
  <si>
    <t>5810</t>
  </si>
  <si>
    <t>BIENES INMUEBLES</t>
  </si>
  <si>
    <t>E00010903</t>
  </si>
  <si>
    <t>CONTRATACION DE OBRAS DE EDIFICACION DE VIVIENDA</t>
  </si>
  <si>
    <t>6210</t>
  </si>
  <si>
    <t>OBRA</t>
  </si>
  <si>
    <t>6240</t>
  </si>
  <si>
    <t>INSTITUTO MUNICIPAL DE VIVIENDA DE IRAPUATO,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</si>
</sst>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21" workbookViewId="0">
      <selection activeCell="D30" sqref="D3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2000</v>
      </c>
      <c r="H4" s="12">
        <v>2000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2000</v>
      </c>
      <c r="H5" s="12">
        <v>2000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30</v>
      </c>
      <c r="B6" s="10" t="s">
        <v>31</v>
      </c>
      <c r="C6" s="10" t="s">
        <v>24</v>
      </c>
      <c r="D6" s="10" t="s">
        <v>25</v>
      </c>
      <c r="E6" s="10" t="s">
        <v>27</v>
      </c>
      <c r="F6" s="10" t="s">
        <v>26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32</v>
      </c>
      <c r="B7" s="10" t="s">
        <v>33</v>
      </c>
      <c r="C7" s="10" t="s">
        <v>24</v>
      </c>
      <c r="D7" s="10" t="s">
        <v>25</v>
      </c>
      <c r="E7" s="10" t="s">
        <v>27</v>
      </c>
      <c r="F7" s="10" t="s">
        <v>26</v>
      </c>
      <c r="G7" s="12">
        <v>10000</v>
      </c>
      <c r="H7" s="12">
        <v>10000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34</v>
      </c>
      <c r="B8" s="10" t="s">
        <v>35</v>
      </c>
      <c r="C8" s="10" t="s">
        <v>24</v>
      </c>
      <c r="D8" s="10" t="s">
        <v>25</v>
      </c>
      <c r="E8" s="10" t="s">
        <v>27</v>
      </c>
      <c r="F8" s="10" t="s">
        <v>26</v>
      </c>
      <c r="G8" s="12">
        <v>2000</v>
      </c>
      <c r="H8" s="12">
        <v>2000</v>
      </c>
      <c r="I8" s="12">
        <v>1199</v>
      </c>
      <c r="J8" s="5"/>
      <c r="K8" s="5"/>
      <c r="L8" s="5"/>
      <c r="M8" s="8" t="s">
        <v>17</v>
      </c>
      <c r="N8" s="7">
        <f>IF(G8&gt;0,I8/G8,0)</f>
        <v>0.59950000000000003</v>
      </c>
      <c r="O8" s="7">
        <f>IF(H8&gt;0,I8/H8,0)</f>
        <v>0.59950000000000003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36</v>
      </c>
      <c r="B9" s="10" t="s">
        <v>37</v>
      </c>
      <c r="C9" s="10" t="s">
        <v>24</v>
      </c>
      <c r="D9" s="10" t="s">
        <v>25</v>
      </c>
      <c r="E9" s="10" t="s">
        <v>27</v>
      </c>
      <c r="F9" s="10" t="s">
        <v>26</v>
      </c>
      <c r="G9" s="12">
        <v>8000</v>
      </c>
      <c r="H9" s="12">
        <v>8000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38</v>
      </c>
      <c r="B10" s="10" t="s">
        <v>39</v>
      </c>
      <c r="C10" s="10" t="s">
        <v>24</v>
      </c>
      <c r="D10" s="10" t="s">
        <v>25</v>
      </c>
      <c r="E10" s="10" t="s">
        <v>27</v>
      </c>
      <c r="F10" s="10" t="s">
        <v>26</v>
      </c>
      <c r="G10" s="12">
        <v>3000</v>
      </c>
      <c r="H10" s="12">
        <v>3000</v>
      </c>
      <c r="I10" s="12">
        <v>2448</v>
      </c>
      <c r="J10" s="5"/>
      <c r="K10" s="5"/>
      <c r="L10" s="5"/>
      <c r="M10" s="8" t="s">
        <v>17</v>
      </c>
      <c r="N10" s="7">
        <f>IF(G10&gt;0,I10/G10,0)</f>
        <v>0.81599999999999995</v>
      </c>
      <c r="O10" s="7">
        <f>IF(H10&gt;0,I10/H10,0)</f>
        <v>0.81599999999999995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40</v>
      </c>
      <c r="B11" s="10" t="s">
        <v>41</v>
      </c>
      <c r="C11" s="10" t="s">
        <v>24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42</v>
      </c>
      <c r="D12" s="10" t="s">
        <v>25</v>
      </c>
      <c r="E12" s="10" t="s">
        <v>27</v>
      </c>
      <c r="F12" s="10" t="s">
        <v>26</v>
      </c>
      <c r="G12" s="12">
        <v>6250</v>
      </c>
      <c r="H12" s="12">
        <v>6250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42</v>
      </c>
      <c r="D13" s="10" t="s">
        <v>25</v>
      </c>
      <c r="E13" s="10" t="s">
        <v>27</v>
      </c>
      <c r="F13" s="10" t="s">
        <v>26</v>
      </c>
      <c r="G13" s="12">
        <v>6250</v>
      </c>
      <c r="H13" s="12">
        <v>6250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30</v>
      </c>
      <c r="B14" s="10" t="s">
        <v>31</v>
      </c>
      <c r="C14" s="10" t="s">
        <v>42</v>
      </c>
      <c r="D14" s="10" t="s">
        <v>25</v>
      </c>
      <c r="E14" s="10" t="s">
        <v>27</v>
      </c>
      <c r="F14" s="10" t="s">
        <v>26</v>
      </c>
      <c r="G14" s="12">
        <v>31250</v>
      </c>
      <c r="H14" s="12">
        <v>31250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32</v>
      </c>
      <c r="B15" s="10" t="s">
        <v>33</v>
      </c>
      <c r="C15" s="10" t="s">
        <v>42</v>
      </c>
      <c r="D15" s="10" t="s">
        <v>25</v>
      </c>
      <c r="E15" s="10" t="s">
        <v>27</v>
      </c>
      <c r="F15" s="10" t="s">
        <v>26</v>
      </c>
      <c r="G15" s="12">
        <v>31250</v>
      </c>
      <c r="H15" s="12">
        <v>31250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34</v>
      </c>
      <c r="B16" s="10" t="s">
        <v>35</v>
      </c>
      <c r="C16" s="10" t="s">
        <v>42</v>
      </c>
      <c r="D16" s="10" t="s">
        <v>25</v>
      </c>
      <c r="E16" s="10" t="s">
        <v>27</v>
      </c>
      <c r="F16" s="10" t="s">
        <v>26</v>
      </c>
      <c r="G16" s="12">
        <v>6250</v>
      </c>
      <c r="H16" s="12">
        <v>6250</v>
      </c>
      <c r="I16" s="12">
        <v>3329</v>
      </c>
      <c r="J16" s="5"/>
      <c r="K16" s="5"/>
      <c r="L16" s="5"/>
      <c r="M16" s="8" t="s">
        <v>17</v>
      </c>
      <c r="N16" s="7">
        <f>IF(G16&gt;0,I16/G16,0)</f>
        <v>0.53264</v>
      </c>
      <c r="O16" s="7">
        <f>IF(H16&gt;0,I16/H16,0)</f>
        <v>0.53264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36</v>
      </c>
      <c r="B17" s="10" t="s">
        <v>37</v>
      </c>
      <c r="C17" s="10" t="s">
        <v>42</v>
      </c>
      <c r="D17" s="10" t="s">
        <v>25</v>
      </c>
      <c r="E17" s="10" t="s">
        <v>27</v>
      </c>
      <c r="F17" s="10" t="s">
        <v>26</v>
      </c>
      <c r="G17" s="12">
        <v>25000</v>
      </c>
      <c r="H17" s="12">
        <v>25000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38</v>
      </c>
      <c r="B18" s="10" t="s">
        <v>39</v>
      </c>
      <c r="C18" s="10" t="s">
        <v>42</v>
      </c>
      <c r="D18" s="10" t="s">
        <v>25</v>
      </c>
      <c r="E18" s="10" t="s">
        <v>27</v>
      </c>
      <c r="F18" s="10" t="s">
        <v>26</v>
      </c>
      <c r="G18" s="12">
        <v>9375</v>
      </c>
      <c r="H18" s="12">
        <v>9375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40</v>
      </c>
      <c r="B19" s="10" t="s">
        <v>41</v>
      </c>
      <c r="C19" s="10" t="s">
        <v>42</v>
      </c>
      <c r="D19" s="10" t="s">
        <v>25</v>
      </c>
      <c r="E19" s="10" t="s">
        <v>27</v>
      </c>
      <c r="F19" s="10" t="s">
        <v>26</v>
      </c>
      <c r="G19" s="12">
        <v>9375</v>
      </c>
      <c r="H19" s="12">
        <v>9375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43</v>
      </c>
      <c r="D20" s="10" t="s">
        <v>25</v>
      </c>
      <c r="E20" s="10" t="s">
        <v>27</v>
      </c>
      <c r="F20" s="10" t="s">
        <v>26</v>
      </c>
      <c r="G20" s="12">
        <v>691.77</v>
      </c>
      <c r="H20" s="12">
        <v>691.77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43</v>
      </c>
      <c r="D21" s="10" t="s">
        <v>25</v>
      </c>
      <c r="E21" s="10" t="s">
        <v>27</v>
      </c>
      <c r="F21" s="10" t="s">
        <v>26</v>
      </c>
      <c r="G21" s="12">
        <v>691.77</v>
      </c>
      <c r="H21" s="12">
        <v>691.77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30</v>
      </c>
      <c r="B22" s="10" t="s">
        <v>31</v>
      </c>
      <c r="C22" s="10" t="s">
        <v>43</v>
      </c>
      <c r="D22" s="10" t="s">
        <v>25</v>
      </c>
      <c r="E22" s="10" t="s">
        <v>27</v>
      </c>
      <c r="F22" s="10" t="s">
        <v>26</v>
      </c>
      <c r="G22" s="12">
        <v>3458.87</v>
      </c>
      <c r="H22" s="12">
        <v>3458.87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32</v>
      </c>
      <c r="B23" s="10" t="s">
        <v>33</v>
      </c>
      <c r="C23" s="10" t="s">
        <v>43</v>
      </c>
      <c r="D23" s="10" t="s">
        <v>25</v>
      </c>
      <c r="E23" s="10" t="s">
        <v>27</v>
      </c>
      <c r="F23" s="10" t="s">
        <v>26</v>
      </c>
      <c r="G23" s="12">
        <v>3458.87</v>
      </c>
      <c r="H23" s="12">
        <v>3458.87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34</v>
      </c>
      <c r="B24" s="10" t="s">
        <v>35</v>
      </c>
      <c r="C24" s="10" t="s">
        <v>43</v>
      </c>
      <c r="D24" s="10" t="s">
        <v>25</v>
      </c>
      <c r="E24" s="10" t="s">
        <v>27</v>
      </c>
      <c r="F24" s="10" t="s">
        <v>26</v>
      </c>
      <c r="G24" s="12">
        <v>691.78</v>
      </c>
      <c r="H24" s="12">
        <v>691.78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36</v>
      </c>
      <c r="B25" s="10" t="s">
        <v>37</v>
      </c>
      <c r="C25" s="10" t="s">
        <v>43</v>
      </c>
      <c r="D25" s="10" t="s">
        <v>25</v>
      </c>
      <c r="E25" s="10" t="s">
        <v>27</v>
      </c>
      <c r="F25" s="10" t="s">
        <v>26</v>
      </c>
      <c r="G25" s="12">
        <v>2767.1</v>
      </c>
      <c r="H25" s="12">
        <v>2767.1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38</v>
      </c>
      <c r="B26" s="10" t="s">
        <v>39</v>
      </c>
      <c r="C26" s="10" t="s">
        <v>43</v>
      </c>
      <c r="D26" s="10" t="s">
        <v>25</v>
      </c>
      <c r="E26" s="10" t="s">
        <v>27</v>
      </c>
      <c r="F26" s="10" t="s">
        <v>26</v>
      </c>
      <c r="G26" s="12">
        <v>1037.69</v>
      </c>
      <c r="H26" s="12">
        <v>1037.69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40</v>
      </c>
      <c r="B27" s="10" t="s">
        <v>41</v>
      </c>
      <c r="C27" s="10" t="s">
        <v>43</v>
      </c>
      <c r="D27" s="10" t="s">
        <v>25</v>
      </c>
      <c r="E27" s="10" t="s">
        <v>27</v>
      </c>
      <c r="F27" s="10" t="s">
        <v>26</v>
      </c>
      <c r="G27" s="12">
        <v>1037.6400000000001</v>
      </c>
      <c r="H27" s="12">
        <v>1037.6400000000001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22</v>
      </c>
      <c r="B28" s="10" t="s">
        <v>23</v>
      </c>
      <c r="C28" s="10" t="s">
        <v>44</v>
      </c>
      <c r="D28" s="10" t="s">
        <v>25</v>
      </c>
      <c r="E28" s="10" t="s">
        <v>27</v>
      </c>
      <c r="F28" s="10" t="s">
        <v>26</v>
      </c>
      <c r="G28" s="12">
        <v>525</v>
      </c>
      <c r="H28" s="12">
        <v>525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28</v>
      </c>
      <c r="B29" s="10" t="s">
        <v>29</v>
      </c>
      <c r="C29" s="10" t="s">
        <v>44</v>
      </c>
      <c r="D29" s="10" t="s">
        <v>25</v>
      </c>
      <c r="E29" s="10" t="s">
        <v>27</v>
      </c>
      <c r="F29" s="10" t="s">
        <v>26</v>
      </c>
      <c r="G29" s="12">
        <v>525</v>
      </c>
      <c r="H29" s="12">
        <v>525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30</v>
      </c>
      <c r="B30" s="10" t="s">
        <v>31</v>
      </c>
      <c r="C30" s="10" t="s">
        <v>44</v>
      </c>
      <c r="D30" s="10" t="s">
        <v>25</v>
      </c>
      <c r="E30" s="10" t="s">
        <v>27</v>
      </c>
      <c r="F30" s="10" t="s">
        <v>26</v>
      </c>
      <c r="G30" s="12">
        <v>2625</v>
      </c>
      <c r="H30" s="12">
        <v>2625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32</v>
      </c>
      <c r="B31" s="10" t="s">
        <v>33</v>
      </c>
      <c r="C31" s="10" t="s">
        <v>44</v>
      </c>
      <c r="D31" s="10" t="s">
        <v>25</v>
      </c>
      <c r="E31" s="10" t="s">
        <v>27</v>
      </c>
      <c r="F31" s="10" t="s">
        <v>26</v>
      </c>
      <c r="G31" s="12">
        <v>2625</v>
      </c>
      <c r="H31" s="12">
        <v>2625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34</v>
      </c>
      <c r="B32" s="10" t="s">
        <v>35</v>
      </c>
      <c r="C32" s="10" t="s">
        <v>44</v>
      </c>
      <c r="D32" s="10" t="s">
        <v>25</v>
      </c>
      <c r="E32" s="10" t="s">
        <v>27</v>
      </c>
      <c r="F32" s="10" t="s">
        <v>26</v>
      </c>
      <c r="G32" s="12">
        <v>525</v>
      </c>
      <c r="H32" s="12">
        <v>525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44</v>
      </c>
      <c r="D33" s="10" t="s">
        <v>25</v>
      </c>
      <c r="E33" s="10" t="s">
        <v>27</v>
      </c>
      <c r="F33" s="10" t="s">
        <v>26</v>
      </c>
      <c r="G33" s="12">
        <v>2100</v>
      </c>
      <c r="H33" s="12">
        <v>2100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38</v>
      </c>
      <c r="B34" s="10" t="s">
        <v>39</v>
      </c>
      <c r="C34" s="10" t="s">
        <v>44</v>
      </c>
      <c r="D34" s="10" t="s">
        <v>25</v>
      </c>
      <c r="E34" s="10" t="s">
        <v>27</v>
      </c>
      <c r="F34" s="10" t="s">
        <v>26</v>
      </c>
      <c r="G34" s="12">
        <v>787.5</v>
      </c>
      <c r="H34" s="12">
        <v>787.5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40</v>
      </c>
      <c r="B35" s="10" t="s">
        <v>41</v>
      </c>
      <c r="C35" s="10" t="s">
        <v>44</v>
      </c>
      <c r="D35" s="10" t="s">
        <v>25</v>
      </c>
      <c r="E35" s="10" t="s">
        <v>27</v>
      </c>
      <c r="F35" s="10" t="s">
        <v>26</v>
      </c>
      <c r="G35" s="12">
        <v>787.5</v>
      </c>
      <c r="H35" s="12">
        <v>787.5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45</v>
      </c>
      <c r="B36" s="10" t="s">
        <v>46</v>
      </c>
      <c r="C36" s="10" t="s">
        <v>47</v>
      </c>
      <c r="D36" s="10" t="s">
        <v>48</v>
      </c>
      <c r="E36" s="10" t="s">
        <v>27</v>
      </c>
      <c r="F36" s="10" t="s">
        <v>26</v>
      </c>
      <c r="G36" s="12">
        <v>1646266.2</v>
      </c>
      <c r="H36" s="12">
        <v>5743777.0499999998</v>
      </c>
      <c r="I36" s="12">
        <v>2743777</v>
      </c>
      <c r="J36" s="5"/>
      <c r="K36" s="5"/>
      <c r="L36" s="5"/>
      <c r="M36" s="8" t="s">
        <v>17</v>
      </c>
      <c r="N36" s="7">
        <f>IF(G36&gt;0,I36/G36,0)</f>
        <v>1.6666666666666667</v>
      </c>
      <c r="O36" s="7">
        <f>IF(H36&gt;0,I36/H36,0)</f>
        <v>0.47769559579266752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49</v>
      </c>
      <c r="B37" s="10" t="s">
        <v>50</v>
      </c>
      <c r="C37" s="10" t="s">
        <v>51</v>
      </c>
      <c r="D37" s="10" t="s">
        <v>52</v>
      </c>
      <c r="E37" s="10" t="s">
        <v>27</v>
      </c>
      <c r="F37" s="10" t="s">
        <v>26</v>
      </c>
      <c r="G37" s="12">
        <v>7782641.9100000001</v>
      </c>
      <c r="H37" s="12">
        <v>8462641.9100000001</v>
      </c>
      <c r="I37" s="12">
        <v>3734122.23</v>
      </c>
      <c r="J37" s="5"/>
      <c r="K37" s="5"/>
      <c r="L37" s="5"/>
      <c r="M37" s="8" t="s">
        <v>17</v>
      </c>
      <c r="N37" s="7">
        <f>IF(G37&gt;0,I37/G37,0)</f>
        <v>0.47980136734827622</v>
      </c>
      <c r="O37" s="7">
        <f>IF(H37&gt;0,I37/H37,0)</f>
        <v>0.44124781241039179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38</v>
      </c>
      <c r="B38" s="10" t="s">
        <v>39</v>
      </c>
      <c r="C38" s="10" t="s">
        <v>53</v>
      </c>
      <c r="D38" s="10" t="s">
        <v>52</v>
      </c>
      <c r="E38" s="10" t="s">
        <v>27</v>
      </c>
      <c r="F38" s="10" t="s">
        <v>26</v>
      </c>
      <c r="G38" s="12">
        <v>1235961.8700000001</v>
      </c>
      <c r="H38" s="12">
        <v>1235961.8700000001</v>
      </c>
      <c r="I38" s="12">
        <v>137905.07999999999</v>
      </c>
      <c r="J38" s="5"/>
      <c r="K38" s="5"/>
      <c r="L38" s="5"/>
      <c r="M38" s="8" t="s">
        <v>17</v>
      </c>
      <c r="N38" s="7">
        <f>IF(G38&gt;0,I38/G38,0)</f>
        <v>0.111577131420729</v>
      </c>
      <c r="O38" s="7">
        <f>IF(H38&gt;0,I38/H38,0)</f>
        <v>0.111577131420729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40</v>
      </c>
      <c r="B39" s="10" t="s">
        <v>41</v>
      </c>
      <c r="C39" s="10" t="s">
        <v>53</v>
      </c>
      <c r="D39" s="10" t="s">
        <v>52</v>
      </c>
      <c r="E39" s="10" t="s">
        <v>27</v>
      </c>
      <c r="F39" s="10" t="s">
        <v>26</v>
      </c>
      <c r="G39" s="12">
        <v>324000</v>
      </c>
      <c r="H39" s="12">
        <v>324000</v>
      </c>
      <c r="I39" s="12">
        <v>115157.99</v>
      </c>
      <c r="J39" s="5"/>
      <c r="K39" s="5"/>
      <c r="L39" s="5"/>
      <c r="M39" s="8" t="s">
        <v>17</v>
      </c>
      <c r="N39" s="7">
        <f>IF(G39&gt;0,I39/G39,0)</f>
        <v>0.35542589506172839</v>
      </c>
      <c r="O39" s="7">
        <f>IF(H39&gt;0,I39/H39,0)</f>
        <v>0.35542589506172839</v>
      </c>
      <c r="P39" s="6">
        <f>IF(J39=0,0,L39/J39)</f>
        <v>0</v>
      </c>
      <c r="Q39" s="6">
        <f>IF(L39=0,0,L39/K39)</f>
        <v>0</v>
      </c>
    </row>
    <row r="40" spans="1:17" x14ac:dyDescent="0.25">
      <c r="G40" s="13">
        <f>SUM(G4:G39)</f>
        <v>11178205.469999999</v>
      </c>
      <c r="H40" s="13">
        <f>SUM(H4:H39)</f>
        <v>15955716.32</v>
      </c>
      <c r="I40" s="13">
        <f>SUM(I4:I39)</f>
        <v>6737938.3000000007</v>
      </c>
      <c r="P40" s="11">
        <f t="shared" ref="P40" si="0">IF(J40=0,0,L40/J40)</f>
        <v>0</v>
      </c>
      <c r="Q40" s="11">
        <f t="shared" ref="Q40" si="1">IF(L40=0,0,L40/K40)</f>
        <v>0</v>
      </c>
    </row>
    <row r="41" spans="1:17" x14ac:dyDescent="0.25">
      <c r="A41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</cp:lastModifiedBy>
  <dcterms:created xsi:type="dcterms:W3CDTF">2023-06-21T19:35:53Z</dcterms:created>
  <dcterms:modified xsi:type="dcterms:W3CDTF">2025-10-09T21:17:24Z</dcterms:modified>
</cp:coreProperties>
</file>