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13_ncr:1_{6A9467C9-8316-4B70-A2EE-378C92C754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<sst xmlns="http://schemas.openxmlformats.org/spreadsheetml/2006/main" count="62" uniqueCount="61">
  <si>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</si>
  <si>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</si>
  <si>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</si>
  <si>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</si>
  <si>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</si>
  <si>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</si>
  <si>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</si>
  <si>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</si>
  <si>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</si>
  <si>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</si>
  <si>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</si>
  <si>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</si>
  <si>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</si>
  <si>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</si>
  <si>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</si>
  <si>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</si>
  <si>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</si>
  <si>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</si>
  <si>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</si>
  <si>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</si>
  <si>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</si>
  <si>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</si>
  <si>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</si>
  <si>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</si>
  <si>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</si>
  <si>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</si>
  <si>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</si>
  <si>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</si>
  <si>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</si>
  <si>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</si>
  <si>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</si>
  <si>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</si>
  <si>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</si>
  <si>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</si>
  <si>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</si>
  <si>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</si>
  <si>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</si>
  <si>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</si>
  <si>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</si>
  <si>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</si>
  <si>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</si>
  <si>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</si>
  <si>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</si>
  <si>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</si>
  <si>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</si>
  <si>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</si>
  <si>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</si>
  <si>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</si>
  <si>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</si>
  <si>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</si>
  <si>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</si>
  <si>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</si>
  <si>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</si>
  <si>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</si>
  <si>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</si>
  <si>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</si>
  <si>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</si>
  <si>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</si>
  <si>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</si>
  <si>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VIVIENDA DE IRAPUATO, GUANAJUATO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</si>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</sst>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6" zoomScaleNormal="100" zoomScaleSheetLayoutView="100" workbookViewId="0">
      <selection activeCell="D32" sqref="D3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5991149.2199999997</v>
      </c>
      <c r="C5" s="18">
        <v>4146779.51</v>
      </c>
      <c r="D5" s="9" t="s">
        <v>36</v>
      </c>
      <c r="E5" s="18">
        <v>28031568.789999999</v>
      </c>
      <c r="F5" s="21">
        <v>19425208.859999999</v>
      </c>
    </row>
    <row r="6" spans="1:6" x14ac:dyDescent="0.2">
      <c r="A6" s="9" t="s">
        <v>23</v>
      </c>
      <c r="B6" s="18">
        <v>15723556.92</v>
      </c>
      <c r="C6" s="18">
        <v>7002857.9199999999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99430437.819999993</v>
      </c>
      <c r="C8" s="18">
        <v>98000687.420000002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105276.89</v>
      </c>
      <c r="F12" s="21">
        <v>0</v>
      </c>
    </row>
    <row r="13" spans="1:6" x14ac:dyDescent="0.2">
      <c r="A13" s="8" t="s">
        <v>51</v>
      </c>
      <c r="B13" s="20">
        <f>SUM(B5:B11)</f>
        <v>121145143.95999999</v>
      </c>
      <c r="C13" s="20">
        <f>SUM(C5:C11)</f>
        <v>109150324.84999999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28136845.68</v>
      </c>
      <c r="F14" s="25">
        <f>SUM(F5:F12)</f>
        <v>19425208.859999999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11554907.58</v>
      </c>
      <c r="C17" s="18">
        <v>11814634.869999999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14612017.050000001</v>
      </c>
      <c r="C18" s="18">
        <v>12321940.359999999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1617775.05</v>
      </c>
      <c r="C19" s="18">
        <v>1617775.05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45449.440000000002</v>
      </c>
      <c r="C20" s="18">
        <v>45449.440000000002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-1485027.84</v>
      </c>
      <c r="C21" s="18">
        <v>-1480662.84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26345121.280000005</v>
      </c>
      <c r="C26" s="20">
        <f>SUM(C16:C24)</f>
        <v>24319136.879999999</v>
      </c>
      <c r="D26" s="12" t="s">
        <v>49</v>
      </c>
      <c r="E26" s="20">
        <f>SUM(E24+E14)</f>
        <v>28136845.68</v>
      </c>
      <c r="F26" s="25">
        <f>SUM(F14+F24)</f>
        <v>19425208.859999999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147490265.24000001</v>
      </c>
      <c r="C28" s="20">
        <f>C13+C26</f>
        <v>133469461.72999999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73212658.109999999</v>
      </c>
      <c r="F30" s="25">
        <f>SUM(F31:F33)</f>
        <v>72206837.280000001</v>
      </c>
    </row>
    <row r="31" spans="1:6" x14ac:dyDescent="0.2">
      <c r="A31" s="13"/>
      <c r="B31" s="14"/>
      <c r="C31" s="15"/>
      <c r="D31" s="9" t="s">
        <v>2</v>
      </c>
      <c r="E31" s="18">
        <v>71763907.709999993</v>
      </c>
      <c r="F31" s="21">
        <v>72187837.280000001</v>
      </c>
    </row>
    <row r="32" spans="1:6" x14ac:dyDescent="0.2">
      <c r="A32" s="13"/>
      <c r="B32" s="14"/>
      <c r="C32" s="15"/>
      <c r="D32" s="9" t="s">
        <v>13</v>
      </c>
      <c r="E32" s="18">
        <v>1448750.4</v>
      </c>
      <c r="F32" s="21">
        <v>19000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46140761.449999996</v>
      </c>
      <c r="F35" s="25">
        <f>SUM(F36:F40)</f>
        <v>41837415.590000004</v>
      </c>
    </row>
    <row r="36" spans="1:6" x14ac:dyDescent="0.2">
      <c r="A36" s="13"/>
      <c r="B36" s="14"/>
      <c r="C36" s="15"/>
      <c r="D36" s="9" t="s">
        <v>60</v>
      </c>
      <c r="E36" s="18">
        <v>4413972.9400000004</v>
      </c>
      <c r="F36" s="21">
        <v>7269744.8499999996</v>
      </c>
    </row>
    <row r="37" spans="1:6" x14ac:dyDescent="0.2">
      <c r="A37" s="13"/>
      <c r="B37" s="14"/>
      <c r="C37" s="15"/>
      <c r="D37" s="9" t="s">
        <v>14</v>
      </c>
      <c r="E37" s="18">
        <v>40968169.159999996</v>
      </c>
      <c r="F37" s="21">
        <v>33809051.390000001</v>
      </c>
    </row>
    <row r="38" spans="1:6" x14ac:dyDescent="0.2">
      <c r="A38" s="13"/>
      <c r="B38" s="14"/>
      <c r="C38" s="15"/>
      <c r="D38" s="9" t="s">
        <v>3</v>
      </c>
      <c r="E38" s="18">
        <v>758619.35</v>
      </c>
      <c r="F38" s="21">
        <v>758619.35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119353419.56</v>
      </c>
      <c r="F46" s="25">
        <f>SUM(F42+F35+F30)</f>
        <v>114044252.87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147490265.24000001</v>
      </c>
      <c r="F48" s="20">
        <f>F46+F26</f>
        <v>133469461.73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2018-03-04T05:00:29Z</cp:lastPrinted>
  <dcterms:created xsi:type="dcterms:W3CDTF">2012-12-11T20:26:08Z</dcterms:created>
  <dcterms:modified xsi:type="dcterms:W3CDTF">2026-04-15T17:09:27Z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