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\Documents\IMUVII_DGD1C100\2026\CUENTA PUBLICA\JUNIO\"/>
    </mc:Choice>
  </mc:AlternateContent>
  <xr:revisionPtr revIDLastSave="0" documentId="13_ncr:1_{813DE11B-B444-4652-B903-4EF3EB2406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<sst xmlns="http://schemas.openxmlformats.org/spreadsheetml/2006/main" count="86" uniqueCount="41">
  <si>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</si>
  <si>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</si>
  <si>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</si>
  <si>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</si>
  <si>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</si>
  <si>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</si>
  <si>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</si>
  <si>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</si>
  <si>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</si>
  <si>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</si>
  <si>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</si>
  <si>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</si>
  <si>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</si>
  <si>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</si>
  <si>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</si>
  <si>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</si>
  <si>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</si>
  <si>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</si>
  <si>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</si>
  <si>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</si>
  <si>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</si>
  <si>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</si>
  <si>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</si>
  <si>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</si>
  <si>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</si>
  <si>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</si>
  <si>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</si>
  <si>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</si>
  <si>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</si>
  <si>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</si>
  <si>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</si>
  <si>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</si>
  <si>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</si>
  <si>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</si>
  <si>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</si>
  <si>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</si>
  <si>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</si>
  <si>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</si>
  <si>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</si>
  <si>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</si>
  <si>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INSTITUTO MUNICIPAL DE VIVIENDA DE IRAPUATO, GUANAJUATO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</si>
</sst>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abSelected="1" zoomScaleNormal="100" workbookViewId="0">
      <selection activeCell="A13" sqref="A13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8" t="s">
        <v>40</v>
      </c>
      <c r="B1" s="39"/>
      <c r="C1" s="39"/>
      <c r="D1" s="39"/>
      <c r="E1" s="39"/>
      <c r="F1" s="39"/>
      <c r="G1" s="40"/>
    </row>
    <row r="2" spans="1:8" s="3" customFormat="1" x14ac:dyDescent="0.2">
      <c r="A2" s="24"/>
      <c r="B2" s="39" t="s">
        <v>36</v>
      </c>
      <c r="C2" s="39"/>
      <c r="D2" s="39"/>
      <c r="E2" s="39"/>
      <c r="F2" s="39"/>
      <c r="G2" s="42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3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29">
        <v>11460100</v>
      </c>
      <c r="C10" s="29">
        <v>3561289.68</v>
      </c>
      <c r="D10" s="29">
        <f t="shared" si="2"/>
        <v>15021389.68</v>
      </c>
      <c r="E10" s="29">
        <v>3652032.43</v>
      </c>
      <c r="F10" s="29">
        <v>3652032.43</v>
      </c>
      <c r="G10" s="29">
        <f t="shared" si="3"/>
        <v>-7808067.5700000003</v>
      </c>
      <c r="H10" s="18" t="s">
        <v>25</v>
      </c>
    </row>
    <row r="11" spans="1:8" ht="22.5" x14ac:dyDescent="0.2">
      <c r="A11" s="37" t="s">
        <v>35</v>
      </c>
      <c r="B11" s="29">
        <v>0</v>
      </c>
      <c r="C11" s="29">
        <v>0</v>
      </c>
      <c r="D11" s="29">
        <f t="shared" si="2"/>
        <v>0</v>
      </c>
      <c r="E11" s="29">
        <v>0</v>
      </c>
      <c r="F11" s="29">
        <v>0</v>
      </c>
      <c r="G11" s="29">
        <f t="shared" si="3"/>
        <v>0</v>
      </c>
      <c r="H11" s="18" t="s">
        <v>26</v>
      </c>
    </row>
    <row r="12" spans="1:8" ht="22.5" x14ac:dyDescent="0.2">
      <c r="A12" s="19" t="s">
        <v>14</v>
      </c>
      <c r="B12" s="29">
        <v>12500000</v>
      </c>
      <c r="C12" s="29">
        <v>0</v>
      </c>
      <c r="D12" s="29">
        <f t="shared" si="2"/>
        <v>12500000</v>
      </c>
      <c r="E12" s="29">
        <v>7235002.54</v>
      </c>
      <c r="F12" s="29">
        <v>7235002.54</v>
      </c>
      <c r="G12" s="29">
        <f t="shared" si="3"/>
        <v>-5264997.46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x14ac:dyDescent="0.2">
      <c r="A15" s="7" t="s">
        <v>7</v>
      </c>
      <c r="B15" s="31">
        <f>SUM(B4:B13)</f>
        <v>23960100</v>
      </c>
      <c r="C15" s="31">
        <f t="shared" ref="C15:G15" si="6">SUM(C4:C13)</f>
        <v>3561289.68</v>
      </c>
      <c r="D15" s="31">
        <f t="shared" si="6"/>
        <v>27521389.68</v>
      </c>
      <c r="E15" s="31">
        <f t="shared" si="6"/>
        <v>10887034.970000001</v>
      </c>
      <c r="F15" s="32">
        <f t="shared" si="6"/>
        <v>10887034.970000001</v>
      </c>
      <c r="G15" s="33">
        <f t="shared" si="6"/>
        <v>-13073065.030000001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>
        <v>0</v>
      </c>
      <c r="H16" s="18" t="s">
        <v>29</v>
      </c>
    </row>
    <row r="17" spans="1:8" ht="10.15" customHeight="1" x14ac:dyDescent="0.2">
      <c r="A17" s="26"/>
      <c r="B17" s="39" t="s">
        <v>36</v>
      </c>
      <c r="C17" s="39"/>
      <c r="D17" s="39"/>
      <c r="E17" s="39"/>
      <c r="F17" s="39"/>
      <c r="G17" s="42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3"/>
      <c r="H18" s="18" t="s">
        <v>29</v>
      </c>
    </row>
    <row r="19" spans="1:8" x14ac:dyDescent="0.2">
      <c r="A19" s="21" t="s">
        <v>15</v>
      </c>
      <c r="B19" s="34">
        <f t="shared" ref="B19:G19" si="7">SUM(B20+B21+B22+B23+B24+B25+B26+B27)</f>
        <v>0</v>
      </c>
      <c r="C19" s="34">
        <f t="shared" si="7"/>
        <v>0</v>
      </c>
      <c r="D19" s="34">
        <f t="shared" si="7"/>
        <v>0</v>
      </c>
      <c r="E19" s="34">
        <f t="shared" si="7"/>
        <v>0</v>
      </c>
      <c r="F19" s="34">
        <f t="shared" si="7"/>
        <v>0</v>
      </c>
      <c r="G19" s="34">
        <f t="shared" si="7"/>
        <v>0</v>
      </c>
      <c r="H19" s="18" t="s">
        <v>29</v>
      </c>
    </row>
    <row r="20" spans="1:8" x14ac:dyDescent="0.2">
      <c r="A20" s="22" t="s">
        <v>0</v>
      </c>
      <c r="B20" s="35">
        <v>0</v>
      </c>
      <c r="C20" s="35">
        <v>0</v>
      </c>
      <c r="D20" s="35">
        <f t="shared" ref="D20:D23" si="8">B20+C20</f>
        <v>0</v>
      </c>
      <c r="E20" s="35">
        <v>0</v>
      </c>
      <c r="F20" s="35">
        <v>0</v>
      </c>
      <c r="G20" s="35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5">
        <v>0</v>
      </c>
      <c r="C21" s="35">
        <v>0</v>
      </c>
      <c r="D21" s="35">
        <f t="shared" si="8"/>
        <v>0</v>
      </c>
      <c r="E21" s="35">
        <v>0</v>
      </c>
      <c r="F21" s="35">
        <v>0</v>
      </c>
      <c r="G21" s="35">
        <f t="shared" si="9"/>
        <v>0</v>
      </c>
      <c r="H21" s="18" t="s">
        <v>30</v>
      </c>
    </row>
    <row r="22" spans="1:8" x14ac:dyDescent="0.2">
      <c r="A22" s="22" t="s">
        <v>2</v>
      </c>
      <c r="B22" s="35">
        <v>0</v>
      </c>
      <c r="C22" s="35">
        <v>0</v>
      </c>
      <c r="D22" s="35">
        <f t="shared" si="8"/>
        <v>0</v>
      </c>
      <c r="E22" s="35">
        <v>0</v>
      </c>
      <c r="F22" s="35">
        <v>0</v>
      </c>
      <c r="G22" s="35">
        <f t="shared" si="9"/>
        <v>0</v>
      </c>
      <c r="H22" s="18" t="s">
        <v>21</v>
      </c>
    </row>
    <row r="23" spans="1:8" x14ac:dyDescent="0.2">
      <c r="A23" s="22" t="s">
        <v>3</v>
      </c>
      <c r="B23" s="35">
        <v>0</v>
      </c>
      <c r="C23" s="35">
        <v>0</v>
      </c>
      <c r="D23" s="35">
        <f t="shared" si="8"/>
        <v>0</v>
      </c>
      <c r="E23" s="35">
        <v>0</v>
      </c>
      <c r="F23" s="35">
        <v>0</v>
      </c>
      <c r="G23" s="35">
        <f t="shared" si="9"/>
        <v>0</v>
      </c>
      <c r="H23" s="18" t="s">
        <v>22</v>
      </c>
    </row>
    <row r="24" spans="1:8" x14ac:dyDescent="0.2">
      <c r="A24" s="22" t="s">
        <v>16</v>
      </c>
      <c r="B24" s="35">
        <v>0</v>
      </c>
      <c r="C24" s="35">
        <v>0</v>
      </c>
      <c r="D24" s="35">
        <f t="shared" ref="D24" si="10">B24+C24</f>
        <v>0</v>
      </c>
      <c r="E24" s="35">
        <v>0</v>
      </c>
      <c r="F24" s="35">
        <v>0</v>
      </c>
      <c r="G24" s="35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35">
        <v>0</v>
      </c>
      <c r="C25" s="35">
        <v>0</v>
      </c>
      <c r="D25" s="35">
        <f t="shared" ref="D25:D27" si="12">B25+C25</f>
        <v>0</v>
      </c>
      <c r="E25" s="35">
        <v>0</v>
      </c>
      <c r="F25" s="35">
        <v>0</v>
      </c>
      <c r="G25" s="35">
        <f t="shared" ref="G25:G27" si="13">F25-B25</f>
        <v>0</v>
      </c>
      <c r="H25" s="18" t="s">
        <v>24</v>
      </c>
    </row>
    <row r="26" spans="1:8" ht="22.5" x14ac:dyDescent="0.2">
      <c r="A26" s="22" t="s">
        <v>35</v>
      </c>
      <c r="B26" s="35">
        <v>0</v>
      </c>
      <c r="C26" s="35">
        <v>0</v>
      </c>
      <c r="D26" s="35">
        <f t="shared" si="12"/>
        <v>0</v>
      </c>
      <c r="E26" s="35">
        <v>0</v>
      </c>
      <c r="F26" s="35">
        <v>0</v>
      </c>
      <c r="G26" s="35">
        <f t="shared" si="13"/>
        <v>0</v>
      </c>
      <c r="H26" s="18" t="s">
        <v>26</v>
      </c>
    </row>
    <row r="27" spans="1:8" ht="22.5" x14ac:dyDescent="0.2">
      <c r="A27" s="22" t="s">
        <v>14</v>
      </c>
      <c r="B27" s="35">
        <v>0</v>
      </c>
      <c r="C27" s="35">
        <v>0</v>
      </c>
      <c r="D27" s="35">
        <f t="shared" si="12"/>
        <v>0</v>
      </c>
      <c r="E27" s="35">
        <v>0</v>
      </c>
      <c r="F27" s="35">
        <v>0</v>
      </c>
      <c r="G27" s="35">
        <f t="shared" si="13"/>
        <v>0</v>
      </c>
      <c r="H27" s="18" t="s">
        <v>27</v>
      </c>
    </row>
    <row r="28" spans="1:8" x14ac:dyDescent="0.2">
      <c r="A28" s="8"/>
      <c r="B28" s="35"/>
      <c r="C28" s="35"/>
      <c r="D28" s="35"/>
      <c r="E28" s="35"/>
      <c r="F28" s="35"/>
      <c r="G28" s="35"/>
      <c r="H28" s="18" t="s">
        <v>29</v>
      </c>
    </row>
    <row r="29" spans="1:8" ht="41.25" customHeight="1" x14ac:dyDescent="0.2">
      <c r="A29" s="23" t="s">
        <v>39</v>
      </c>
      <c r="B29" s="36">
        <f t="shared" ref="B29:G29" si="14">SUM(B30:B33)</f>
        <v>23960100</v>
      </c>
      <c r="C29" s="36">
        <f t="shared" si="14"/>
        <v>3561289.68</v>
      </c>
      <c r="D29" s="36">
        <f t="shared" si="14"/>
        <v>27521389.68</v>
      </c>
      <c r="E29" s="36">
        <f t="shared" si="14"/>
        <v>10887034.970000001</v>
      </c>
      <c r="F29" s="36">
        <f t="shared" si="14"/>
        <v>10887034.970000001</v>
      </c>
      <c r="G29" s="36">
        <f t="shared" si="14"/>
        <v>-13073065.030000001</v>
      </c>
      <c r="H29" s="18" t="s">
        <v>29</v>
      </c>
    </row>
    <row r="30" spans="1:8" x14ac:dyDescent="0.2">
      <c r="A30" s="22" t="s">
        <v>1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  <c r="H30" s="18" t="s">
        <v>30</v>
      </c>
    </row>
    <row r="31" spans="1:8" x14ac:dyDescent="0.2">
      <c r="A31" s="22" t="s">
        <v>4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2" si="15">F31-B31</f>
        <v>0</v>
      </c>
      <c r="H31" s="18" t="s">
        <v>23</v>
      </c>
    </row>
    <row r="32" spans="1:8" ht="22.5" x14ac:dyDescent="0.2">
      <c r="A32" s="22" t="s">
        <v>18</v>
      </c>
      <c r="B32" s="35">
        <v>11460100</v>
      </c>
      <c r="C32" s="35">
        <v>3561289.68</v>
      </c>
      <c r="D32" s="35">
        <f>B32+C32</f>
        <v>15021389.68</v>
      </c>
      <c r="E32" s="35">
        <v>3652032.43</v>
      </c>
      <c r="F32" s="35">
        <v>3652032.43</v>
      </c>
      <c r="G32" s="35">
        <f t="shared" si="15"/>
        <v>-7808067.5700000003</v>
      </c>
      <c r="H32" s="18" t="s">
        <v>25</v>
      </c>
    </row>
    <row r="33" spans="1:8" ht="22.5" x14ac:dyDescent="0.2">
      <c r="A33" s="22" t="s">
        <v>14</v>
      </c>
      <c r="B33" s="35">
        <v>12500000</v>
      </c>
      <c r="C33" s="35">
        <v>0</v>
      </c>
      <c r="D33" s="35">
        <f>B33+C33</f>
        <v>12500000</v>
      </c>
      <c r="E33" s="35">
        <v>7235002.54</v>
      </c>
      <c r="F33" s="35">
        <v>7235002.54</v>
      </c>
      <c r="G33" s="35">
        <f t="shared" ref="G33" si="16">F33-B33</f>
        <v>-5264997.46</v>
      </c>
      <c r="H33" s="18" t="s">
        <v>27</v>
      </c>
    </row>
    <row r="34" spans="1:8" x14ac:dyDescent="0.2">
      <c r="A34" s="8"/>
      <c r="B34" s="35"/>
      <c r="C34" s="35"/>
      <c r="D34" s="35"/>
      <c r="E34" s="35"/>
      <c r="F34" s="35"/>
      <c r="G34" s="35"/>
      <c r="H34" s="18" t="s">
        <v>29</v>
      </c>
    </row>
    <row r="35" spans="1:8" x14ac:dyDescent="0.2">
      <c r="A35" s="21" t="s">
        <v>6</v>
      </c>
      <c r="B35" s="36">
        <f t="shared" ref="B35:G35" si="17">SUM(B36)</f>
        <v>0</v>
      </c>
      <c r="C35" s="36">
        <f t="shared" si="17"/>
        <v>0</v>
      </c>
      <c r="D35" s="36">
        <f t="shared" si="17"/>
        <v>0</v>
      </c>
      <c r="E35" s="36">
        <f t="shared" si="17"/>
        <v>0</v>
      </c>
      <c r="F35" s="36">
        <f t="shared" si="17"/>
        <v>0</v>
      </c>
      <c r="G35" s="36">
        <f t="shared" si="17"/>
        <v>0</v>
      </c>
      <c r="H35" s="18" t="s">
        <v>29</v>
      </c>
    </row>
    <row r="36" spans="1:8" x14ac:dyDescent="0.2">
      <c r="A36" s="22" t="s">
        <v>6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  <c r="H36" s="18" t="s">
        <v>28</v>
      </c>
    </row>
    <row r="37" spans="1:8" x14ac:dyDescent="0.2">
      <c r="A37" s="22"/>
      <c r="B37" s="35"/>
      <c r="C37" s="35"/>
      <c r="D37" s="35"/>
      <c r="E37" s="35"/>
      <c r="F37" s="35"/>
      <c r="G37" s="35"/>
      <c r="H37" s="18"/>
    </row>
    <row r="38" spans="1:8" x14ac:dyDescent="0.2">
      <c r="A38" s="9" t="s">
        <v>7</v>
      </c>
      <c r="B38" s="31">
        <f>SUM(B35+B29+B19)</f>
        <v>23960100</v>
      </c>
      <c r="C38" s="31">
        <f t="shared" ref="C38:G38" si="18">SUM(C35+C29+C19)</f>
        <v>3561289.68</v>
      </c>
      <c r="D38" s="31">
        <f t="shared" si="18"/>
        <v>27521389.68</v>
      </c>
      <c r="E38" s="31">
        <f t="shared" si="18"/>
        <v>10887034.970000001</v>
      </c>
      <c r="F38" s="31">
        <f t="shared" si="18"/>
        <v>10887034.970000001</v>
      </c>
      <c r="G38" s="33">
        <f t="shared" si="18"/>
        <v>-13073065.030000001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>
        <v>0</v>
      </c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33</v>
      </c>
    </row>
    <row r="42" spans="1:8" x14ac:dyDescent="0.2">
      <c r="A42" s="17" t="s">
        <v>19</v>
      </c>
    </row>
    <row r="43" spans="1:8" ht="30.75" customHeight="1" x14ac:dyDescent="0.2">
      <c r="A43" s="41" t="s">
        <v>34</v>
      </c>
      <c r="B43" s="41"/>
      <c r="C43" s="41"/>
      <c r="D43" s="41"/>
      <c r="E43" s="41"/>
      <c r="F43" s="41"/>
      <c r="G43" s="41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DAF</cp:lastModifiedBy>
  <cp:lastPrinted>2019-04-05T21:16:20Z</cp:lastPrinted>
  <dcterms:created xsi:type="dcterms:W3CDTF">2012-12-11T20:48:19Z</dcterms:created>
  <dcterms:modified xsi:type="dcterms:W3CDTF">2026-07-13T16:20:35Z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